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20730" windowHeight="9465" activeTab="0"/>
  </bookViews>
  <sheets>
    <sheet name="АНКЕТА" sheetId="1" r:id="rId1"/>
  </sheets>
  <definedNames>
    <definedName name="Z_FF142F2D_E960_4653_A375_6557958EC5C3_.wvu.Cols" localSheetId="0" hidden="1">'АНКЕТА'!$R:$W</definedName>
  </definedNames>
  <calcPr fullCalcOnLoad="1"/>
</workbook>
</file>

<file path=xl/sharedStrings.xml><?xml version="1.0" encoding="utf-8"?>
<sst xmlns="http://schemas.openxmlformats.org/spreadsheetml/2006/main" count="68" uniqueCount="67">
  <si>
    <t>Вопрос</t>
  </si>
  <si>
    <t>Ответ</t>
  </si>
  <si>
    <t>Комментарии</t>
  </si>
  <si>
    <t>Соответствует ли качество поставляемой нами продукции согласованным требованиям (условиям договоров)?</t>
  </si>
  <si>
    <t>Своевременно ли осуществляются поставки продукции?</t>
  </si>
  <si>
    <t>Доступна ли для Вас информация о нашей продукции?</t>
  </si>
  <si>
    <t>Оперативно ли проводится нами  работа по Вашим запросам?</t>
  </si>
  <si>
    <t xml:space="preserve">Оперативно ли проводится нами рассмотрение Ваших замечаний и претензий по качеству?  </t>
  </si>
  <si>
    <t>Оперативно ли проводится нами рассмотрение Ваших замечаний и претензий по срокам  поставки  продукции?</t>
  </si>
  <si>
    <t>Удовлетворены ли Вы отношением наших сотрудников к Вам при осуществлении договорных отношений ?</t>
  </si>
  <si>
    <t xml:space="preserve"> Удовлетворены  ли Вы условиями отгрузки и транспортировки нашей продукции?</t>
  </si>
  <si>
    <t>Рекомендовали бы Вы другим потребителям приобрести нашу продукцию?</t>
  </si>
  <si>
    <t>Обработка заявки, оформление
отгрузки</t>
  </si>
  <si>
    <t>Документооборот</t>
  </si>
  <si>
    <t>Общение по телефону</t>
  </si>
  <si>
    <t>Технические пояснения,
рекомендации (компетентность)</t>
  </si>
  <si>
    <t>Обратная связь</t>
  </si>
  <si>
    <t>Пожелания потребителей по улучшению работы предприятия</t>
  </si>
  <si>
    <t>Удовлетворенность продукцией</t>
  </si>
  <si>
    <t>Удовлетворенность персоналом</t>
  </si>
  <si>
    <t>ДА</t>
  </si>
  <si>
    <t>НЕТ</t>
  </si>
  <si>
    <t>СРЗНАЧ</t>
  </si>
  <si>
    <t>ОКРУГЛ</t>
  </si>
  <si>
    <t>Ср. балл</t>
  </si>
  <si>
    <t>ИТОГ с учетом неудов.</t>
  </si>
  <si>
    <t xml:space="preserve">Наименование предприятия </t>
  </si>
  <si>
    <t xml:space="preserve">Почтовый адрес  </t>
  </si>
  <si>
    <t>Фамилия, имя, отчество и должность заполняющего анкету</t>
  </si>
  <si>
    <t>Вид деятельности</t>
  </si>
  <si>
    <t>Какое время предприятие является
потребителем нашей продукции?</t>
  </si>
  <si>
    <t>E-Mail:</t>
  </si>
  <si>
    <t>Телефон/Факс</t>
  </si>
  <si>
    <t>1 - 3 года</t>
  </si>
  <si>
    <t>Каким образом, и в какой степени Вы информированы о ООО «Системы управления»  и нашей продукции</t>
  </si>
  <si>
    <t xml:space="preserve">Спец. издания </t>
  </si>
  <si>
    <t>СМИ</t>
  </si>
  <si>
    <t>Интернет</t>
  </si>
  <si>
    <t>Выставки и т.п</t>
  </si>
  <si>
    <t>Др.потребители</t>
  </si>
  <si>
    <t>Поставщики</t>
  </si>
  <si>
    <t>Оцените по 5-балльной шкале степень Вашей удовлетворенности продукцией и компетентностью персона
ООО "Системы управления"  (1 - плохо …….5 -отлично).</t>
  </si>
  <si>
    <t>1.1</t>
  </si>
  <si>
    <t>1.2</t>
  </si>
  <si>
    <t>1.3</t>
  </si>
  <si>
    <t>1.4</t>
  </si>
  <si>
    <t>1.5</t>
  </si>
  <si>
    <t>1.6</t>
  </si>
  <si>
    <t>1.7</t>
  </si>
  <si>
    <t>2.7</t>
  </si>
  <si>
    <t>3.1</t>
  </si>
  <si>
    <t>2.1</t>
  </si>
  <si>
    <t>2.2</t>
  </si>
  <si>
    <t>2.3</t>
  </si>
  <si>
    <t>2.4</t>
  </si>
  <si>
    <t>2.5</t>
  </si>
  <si>
    <t>2.6</t>
  </si>
  <si>
    <t>3.2</t>
  </si>
  <si>
    <t>3.3</t>
  </si>
  <si>
    <t>3.4</t>
  </si>
  <si>
    <t>3.5</t>
  </si>
  <si>
    <t>3.6</t>
  </si>
  <si>
    <t>4.1</t>
  </si>
  <si>
    <t>4.2</t>
  </si>
  <si>
    <t>АНКЕТА ОЦЕНКИ УДОВЛЕТВОРЕННОСТИ ПОТРЕБИТЕЛЯ ПРОДУКЦИИ</t>
  </si>
  <si>
    <r>
      <rPr>
        <sz val="12"/>
        <color indexed="9"/>
        <rFont val="Calibri"/>
        <family val="2"/>
      </rPr>
      <t xml:space="preserve">≤ </t>
    </r>
    <r>
      <rPr>
        <sz val="12"/>
        <color indexed="9"/>
        <rFont val="Tahoma"/>
        <family val="2"/>
      </rPr>
      <t>1 года</t>
    </r>
  </si>
  <si>
    <r>
      <rPr>
        <sz val="11"/>
        <color indexed="9"/>
        <rFont val="Calibri"/>
        <family val="2"/>
      </rPr>
      <t>≥</t>
    </r>
    <r>
      <rPr>
        <sz val="11"/>
        <color indexed="9"/>
        <rFont val="Tahoma"/>
        <family val="2"/>
      </rPr>
      <t xml:space="preserve"> 3 лет</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</si>
</sst>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8">
    <font>
      <sz val="11"/>
      <color theme="1"/>
      <name val="Calibri"/>
      <family val="2"/>
    </font>
    <font>
      <sz val="11"/>
      <color indexed="8"/>
      <name val="Calibri"/>
      <family val="2"/>
    </font>
    <font>
      <b/>
      <sz val="11"/>
      <color indexed="8"/>
      <name val="Calibri"/>
      <family val="2"/>
    </font>
    <font>
      <i/>
      <sz val="12"/>
      <color indexed="8"/>
      <name val="Calibri"/>
      <family val="2"/>
    </font>
    <font>
      <sz val="11"/>
      <color indexed="8"/>
      <name val="Tahoma"/>
      <family val="2"/>
    </font>
    <font>
      <i/>
      <sz val="12"/>
      <color indexed="8"/>
      <name val="Tahoma"/>
      <family val="2"/>
    </font>
    <font>
      <b/>
      <sz val="11"/>
      <color indexed="8"/>
      <name val="Tahoma"/>
      <family val="2"/>
    </font>
    <font>
      <sz val="22"/>
      <color indexed="8"/>
      <name val="Tahoma"/>
      <family val="2"/>
    </font>
    <font>
      <i/>
      <sz val="11"/>
      <color indexed="8"/>
      <name val="Tahoma"/>
      <family val="2"/>
    </font>
    <font>
      <sz val="18"/>
      <color indexed="8"/>
      <name val="Tahoma"/>
      <family val="2"/>
    </font>
    <font>
      <b/>
      <sz val="20"/>
      <color indexed="8"/>
      <name val="Calibri"/>
      <family val="2"/>
    </font>
    <font>
      <sz val="10"/>
      <color indexed="22"/>
      <name val="Tahoma"/>
      <family val="2"/>
    </font>
    <font>
      <sz val="11"/>
      <color indexed="9"/>
      <name val="Calibri"/>
      <family val="2"/>
    </font>
    <font>
      <sz val="14"/>
      <color indexed="9"/>
      <name val="Tahoma"/>
      <family val="2"/>
    </font>
    <font>
      <sz val="11"/>
      <color indexed="9"/>
      <name val="Tahoma"/>
      <family val="2"/>
    </font>
    <font>
      <sz val="12"/>
      <color indexed="9"/>
      <name val="Tahoma"/>
      <family val="2"/>
    </font>
    <font>
      <sz val="12"/>
      <color indexed="9"/>
      <name val="Calibri"/>
      <family val="2"/>
    </font>
    <font>
      <i/>
      <sz val="12"/>
      <color indexed="9"/>
      <name val="Tahoma"/>
      <family val="2"/>
    </font>
    <font>
      <b/>
      <sz val="11"/>
      <color indexed="9"/>
      <name val="Tahoma"/>
      <family val="2"/>
    </font>
    <font>
      <i/>
      <sz val="14"/>
      <color indexed="9"/>
      <name val="Tahoma"/>
      <family val="2"/>
    </font>
    <font>
      <b/>
      <sz val="14"/>
      <color indexed="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ahoma"/>
      <family val="2"/>
    </font>
    <font>
      <b/>
      <sz val="20"/>
      <color theme="1"/>
      <name val="Calibri"/>
      <family val="2"/>
    </font>
    <font>
      <sz val="10"/>
      <color theme="0" tint="-0.1499900072813034"/>
      <name val="Tahoma"/>
      <family val="2"/>
    </font>
    <font>
      <i/>
      <sz val="12"/>
      <color theme="1"/>
      <name val="Tahoma"/>
      <family val="2"/>
    </font>
    <font>
      <sz val="18"/>
      <color theme="1"/>
      <name val="Tahoma"/>
      <family val="2"/>
    </font>
    <font>
      <sz val="11"/>
      <color theme="0"/>
      <name val="Tahoma"/>
      <family val="2"/>
    </font>
    <font>
      <i/>
      <sz val="12"/>
      <color theme="0"/>
      <name val="Tahoma"/>
      <family val="2"/>
    </font>
    <font>
      <b/>
      <sz val="11"/>
      <color theme="0"/>
      <name val="Tahoma"/>
      <family val="2"/>
    </font>
    <font>
      <sz val="14"/>
      <color theme="0"/>
      <name val="Tahoma"/>
      <family val="2"/>
    </font>
    <font>
      <i/>
      <sz val="14"/>
      <color theme="0"/>
      <name val="Tahoma"/>
      <family val="2"/>
    </font>
    <font>
      <b/>
      <sz val="14"/>
      <color theme="0"/>
      <name val="Tahoma"/>
      <family val="2"/>
    </font>
    <font>
      <sz val="22"/>
      <color theme="1"/>
      <name val="Tahoma"/>
      <family val="2"/>
    </font>
    <font>
      <b/>
      <sz val="11"/>
      <color theme="1"/>
      <name val="Tahoma"/>
      <family val="2"/>
    </font>
    <font>
      <i/>
      <sz val="11"/>
      <color theme="1"/>
      <name val="Tahoma"/>
      <family val="2"/>
    </font>
    <font>
      <i/>
      <sz val="12"/>
      <color theme="1"/>
      <name val="Calibri"/>
      <family val="2"/>
    </font>
    <font>
      <sz val="12"/>
      <color theme="0"/>
      <name val="Tahoma"/>
      <family val="2"/>
    </font>
    <font>
      <sz val="12"/>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0499799996614456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ashed"/>
      <right style="dashed"/>
      <top style="dashed"/>
      <bottom/>
    </border>
    <border>
      <left style="dashed"/>
      <right style="dashed"/>
      <top/>
      <bottom/>
    </border>
    <border>
      <left style="dashed"/>
      <right style="dashed"/>
      <top/>
      <bottom style="dashed"/>
    </border>
    <border>
      <left style="medium"/>
      <right style="medium"/>
      <top style="medium"/>
      <bottom style="medium"/>
    </border>
    <border>
      <left/>
      <right style="thick"/>
      <top style="thin"/>
      <bottom style="thin"/>
    </border>
    <border>
      <left style="thin"/>
      <right style="thick"/>
      <top/>
      <bottom/>
    </border>
    <border>
      <left style="thick"/>
      <right/>
      <top/>
      <bottom/>
    </border>
    <border>
      <left style="thin"/>
      <right style="thin"/>
      <top style="thin"/>
      <bottom style="thin"/>
    </border>
    <border>
      <left style="thin"/>
      <right style="thin"/>
      <top style="thin"/>
      <bottom/>
    </border>
    <border>
      <left/>
      <right style="thick"/>
      <top/>
      <bottom/>
    </border>
    <border>
      <left style="thin"/>
      <right style="thick"/>
      <top style="thin"/>
      <bottom/>
    </border>
    <border>
      <left/>
      <right/>
      <top style="thin"/>
      <bottom style="thin"/>
    </border>
    <border>
      <left style="thick"/>
      <right/>
      <top style="thin"/>
      <bottom/>
    </border>
    <border>
      <left style="thick"/>
      <right/>
      <top style="thin"/>
      <bottom style="thin"/>
    </border>
    <border>
      <left style="thick"/>
      <right/>
      <top/>
      <bottom style="thick"/>
    </border>
    <border>
      <left/>
      <right style="thick"/>
      <top style="thick"/>
      <bottom style="thin"/>
    </border>
    <border>
      <left style="thin"/>
      <right style="thin"/>
      <top/>
      <bottom style="thin"/>
    </border>
    <border>
      <left style="thick"/>
      <right/>
      <top style="thick"/>
      <bottom style="thin"/>
    </border>
    <border>
      <left/>
      <right/>
      <top style="thick"/>
      <bottom style="thin"/>
    </border>
    <border>
      <left style="thick"/>
      <right/>
      <top/>
      <bottom style="thin"/>
    </border>
    <border>
      <left style="thin"/>
      <right/>
      <top style="thin"/>
      <bottom/>
    </border>
    <border>
      <left/>
      <right/>
      <top style="thin"/>
      <bottom/>
    </border>
    <border>
      <left/>
      <right style="thin"/>
      <top style="thin"/>
      <bottom/>
    </border>
    <border>
      <left style="thin"/>
      <right style="thick"/>
      <top/>
      <bottom style="thin"/>
    </border>
    <border>
      <left/>
      <right/>
      <top/>
      <bottom style="thin"/>
    </border>
    <border>
      <left/>
      <right style="thin"/>
      <top/>
      <bottom style="thin"/>
    </border>
    <border>
      <left/>
      <right style="thin"/>
      <top style="thin"/>
      <bottom style="thin"/>
    </border>
    <border>
      <left style="thin"/>
      <right style="thick"/>
      <top style="thin"/>
      <bottom style="thin"/>
    </border>
    <border>
      <left/>
      <right/>
      <top style="thin"/>
      <bottom style="thick"/>
    </border>
    <border>
      <left/>
      <right style="medium"/>
      <top style="thin"/>
      <bottom style="thick"/>
    </border>
    <border>
      <left style="medium"/>
      <right/>
      <top/>
      <bottom style="thick"/>
    </border>
    <border>
      <left/>
      <right/>
      <top/>
      <bottom style="thick"/>
    </border>
    <border>
      <left/>
      <right style="thick"/>
      <top/>
      <bottom style="thick"/>
    </border>
    <border>
      <left style="thin"/>
      <right/>
      <top style="thin"/>
      <bottom style="thin"/>
    </border>
    <border>
      <left/>
      <right style="medium"/>
      <top style="thin"/>
      <bottom style="thin"/>
    </border>
    <border>
      <left style="medium"/>
      <right/>
      <top style="thin"/>
      <bottom style="thin"/>
    </border>
    <border>
      <left/>
      <right style="thick"/>
      <top/>
      <bottom style="thin"/>
    </border>
    <border>
      <left style="thick"/>
      <right/>
      <top style="hair"/>
      <bottom/>
    </border>
    <border>
      <left/>
      <right/>
      <top style="hair"/>
      <bottom/>
    </border>
    <border>
      <left/>
      <right style="thick"/>
      <top style="hair"/>
      <bottom/>
    </border>
    <border>
      <left style="thick"/>
      <right style="thin"/>
      <top/>
      <bottom/>
    </border>
    <border>
      <left style="thin"/>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15">
    <xf numFmtId="0" fontId="0" fillId="0" borderId="0" xfId="0" applyFont="1" applyAlignment="1">
      <alignment/>
    </xf>
    <xf numFmtId="0" fontId="0" fillId="0" borderId="0" xfId="0" applyAlignment="1">
      <alignment horizontal="left" vertical="center" wrapText="1"/>
    </xf>
    <xf numFmtId="0" fontId="51" fillId="0" borderId="0" xfId="0" applyFont="1" applyAlignment="1">
      <alignment horizontal="left" vertical="center" wrapText="1"/>
    </xf>
    <xf numFmtId="0" fontId="51" fillId="0" borderId="10" xfId="0" applyFont="1" applyBorder="1" applyAlignment="1">
      <alignment horizontal="left" vertical="center" wrapText="1"/>
    </xf>
    <xf numFmtId="0" fontId="51" fillId="0" borderId="11" xfId="0" applyFont="1" applyBorder="1" applyAlignment="1">
      <alignment horizontal="left" vertical="center" wrapText="1"/>
    </xf>
    <xf numFmtId="0" fontId="51" fillId="0" borderId="12" xfId="0" applyFont="1" applyBorder="1" applyAlignment="1">
      <alignment horizontal="left" vertical="center" wrapText="1"/>
    </xf>
    <xf numFmtId="1" fontId="51" fillId="33" borderId="0" xfId="0" applyNumberFormat="1" applyFont="1" applyFill="1" applyAlignment="1">
      <alignment horizontal="left" vertical="center" wrapText="1"/>
    </xf>
    <xf numFmtId="0" fontId="51" fillId="0" borderId="0" xfId="0" applyFont="1" applyBorder="1" applyAlignment="1">
      <alignment horizontal="left" vertical="center" wrapText="1"/>
    </xf>
    <xf numFmtId="0" fontId="52" fillId="0" borderId="0" xfId="0" applyFont="1" applyAlignment="1">
      <alignment horizontal="center" vertical="center" wrapText="1"/>
    </xf>
    <xf numFmtId="0" fontId="53" fillId="0" borderId="0" xfId="0" applyFont="1" applyAlignment="1">
      <alignment horizontal="left" vertical="center" wrapText="1"/>
    </xf>
    <xf numFmtId="2" fontId="51" fillId="34" borderId="0" xfId="0" applyNumberFormat="1" applyFont="1" applyFill="1" applyAlignment="1">
      <alignment horizontal="left" vertical="center" wrapText="1"/>
    </xf>
    <xf numFmtId="0" fontId="51" fillId="0" borderId="13" xfId="0" applyFont="1" applyBorder="1" applyAlignment="1">
      <alignment horizontal="left" vertical="center" wrapText="1"/>
    </xf>
    <xf numFmtId="0" fontId="54" fillId="0" borderId="14" xfId="0" applyFont="1" applyBorder="1" applyAlignment="1">
      <alignment horizontal="left" vertical="center" wrapText="1"/>
    </xf>
    <xf numFmtId="0" fontId="54" fillId="35" borderId="15" xfId="0" applyFont="1" applyFill="1" applyBorder="1" applyAlignment="1">
      <alignment horizontal="left" vertical="center" wrapText="1"/>
    </xf>
    <xf numFmtId="0" fontId="55" fillId="0" borderId="0" xfId="0" applyFont="1" applyAlignment="1">
      <alignment horizontal="center" vertical="center" wrapText="1"/>
    </xf>
    <xf numFmtId="49" fontId="56" fillId="36" borderId="16" xfId="0" applyNumberFormat="1" applyFont="1" applyFill="1" applyBorder="1" applyAlignment="1">
      <alignment horizontal="left" vertical="center" wrapText="1"/>
    </xf>
    <xf numFmtId="0" fontId="56" fillId="36" borderId="17" xfId="0" applyFont="1" applyFill="1" applyBorder="1" applyAlignment="1">
      <alignment horizontal="right" wrapText="1"/>
    </xf>
    <xf numFmtId="0" fontId="56" fillId="36" borderId="16" xfId="0" applyFont="1" applyFill="1" applyBorder="1" applyAlignment="1">
      <alignment horizontal="left" vertical="center" wrapText="1"/>
    </xf>
    <xf numFmtId="0" fontId="56" fillId="36" borderId="18" xfId="0" applyFont="1" applyFill="1" applyBorder="1" applyAlignment="1">
      <alignment horizontal="left" vertical="center" wrapText="1"/>
    </xf>
    <xf numFmtId="0" fontId="56" fillId="36" borderId="0" xfId="0" applyFont="1" applyFill="1" applyBorder="1" applyAlignment="1">
      <alignment horizontal="left" vertical="center" wrapText="1"/>
    </xf>
    <xf numFmtId="0" fontId="56" fillId="36" borderId="19" xfId="0" applyFont="1" applyFill="1" applyBorder="1" applyAlignment="1">
      <alignment horizontal="left" vertical="center" wrapText="1"/>
    </xf>
    <xf numFmtId="0" fontId="57" fillId="36" borderId="20" xfId="0" applyFont="1" applyFill="1" applyBorder="1" applyAlignment="1">
      <alignment horizontal="center" vertical="center" wrapText="1"/>
    </xf>
    <xf numFmtId="0" fontId="58" fillId="36" borderId="21" xfId="0" applyFont="1" applyFill="1" applyBorder="1" applyAlignment="1">
      <alignment horizontal="left" vertical="center" wrapText="1"/>
    </xf>
    <xf numFmtId="0" fontId="56" fillId="36" borderId="14" xfId="0" applyFont="1" applyFill="1" applyBorder="1" applyAlignment="1">
      <alignment horizontal="center" vertical="center" wrapText="1"/>
    </xf>
    <xf numFmtId="0" fontId="56" fillId="36" borderId="22" xfId="0" applyFont="1" applyFill="1" applyBorder="1" applyAlignment="1">
      <alignment horizontal="left" vertical="center" wrapText="1"/>
    </xf>
    <xf numFmtId="0" fontId="56" fillId="36" borderId="23" xfId="0" applyFont="1" applyFill="1" applyBorder="1" applyAlignment="1">
      <alignment horizontal="left" vertical="center" wrapText="1"/>
    </xf>
    <xf numFmtId="0" fontId="56" fillId="36" borderId="21" xfId="0" applyFont="1" applyFill="1" applyBorder="1" applyAlignment="1">
      <alignment horizontal="left" vertical="center" wrapText="1"/>
    </xf>
    <xf numFmtId="0" fontId="56" fillId="36" borderId="14" xfId="0" applyFont="1" applyFill="1" applyBorder="1" applyAlignment="1">
      <alignment horizontal="left" vertical="center" wrapText="1"/>
    </xf>
    <xf numFmtId="49" fontId="56" fillId="36" borderId="24" xfId="0" applyNumberFormat="1" applyFont="1" applyFill="1" applyBorder="1" applyAlignment="1">
      <alignment horizontal="left" vertical="center" wrapText="1"/>
    </xf>
    <xf numFmtId="0" fontId="56" fillId="36" borderId="0" xfId="0" applyFont="1" applyFill="1" applyBorder="1" applyAlignment="1">
      <alignment horizontal="right" vertical="center" wrapText="1"/>
    </xf>
    <xf numFmtId="0" fontId="57" fillId="36" borderId="14" xfId="0" applyFont="1" applyFill="1" applyBorder="1" applyAlignment="1">
      <alignment horizontal="left" vertical="center" wrapText="1"/>
    </xf>
    <xf numFmtId="0" fontId="56" fillId="35" borderId="13" xfId="0" applyNumberFormat="1" applyFont="1" applyFill="1" applyBorder="1" applyAlignment="1">
      <alignment horizontal="right" vertical="center" wrapText="1"/>
    </xf>
    <xf numFmtId="0" fontId="56" fillId="35" borderId="13" xfId="0" applyFont="1" applyFill="1" applyBorder="1" applyAlignment="1">
      <alignment horizontal="right" vertical="center" wrapText="1"/>
    </xf>
    <xf numFmtId="0" fontId="0" fillId="35" borderId="25" xfId="0" applyFill="1" applyBorder="1" applyAlignment="1">
      <alignment horizontal="center" vertical="center" wrapText="1"/>
    </xf>
    <xf numFmtId="0" fontId="56" fillId="36" borderId="26" xfId="0" applyFont="1" applyFill="1" applyBorder="1" applyAlignment="1">
      <alignment horizontal="right" wrapText="1"/>
    </xf>
    <xf numFmtId="0" fontId="59" fillId="36" borderId="27" xfId="0" applyFont="1" applyFill="1" applyBorder="1" applyAlignment="1">
      <alignment horizontal="center" vertical="center" wrapText="1"/>
    </xf>
    <xf numFmtId="0" fontId="35" fillId="36" borderId="28" xfId="0" applyFont="1" applyFill="1" applyBorder="1" applyAlignment="1">
      <alignment horizontal="center" vertical="center" wrapText="1"/>
    </xf>
    <xf numFmtId="49" fontId="56" fillId="36" borderId="16" xfId="0" applyNumberFormat="1" applyFont="1" applyFill="1" applyBorder="1" applyAlignment="1">
      <alignment horizontal="left" vertical="center" wrapText="1"/>
    </xf>
    <xf numFmtId="49" fontId="56" fillId="36" borderId="29" xfId="0" applyNumberFormat="1" applyFont="1" applyFill="1" applyBorder="1" applyAlignment="1">
      <alignment horizontal="left" vertical="center" wrapText="1"/>
    </xf>
    <xf numFmtId="0" fontId="57" fillId="36" borderId="30" xfId="0" applyFont="1" applyFill="1" applyBorder="1" applyAlignment="1">
      <alignment horizontal="center" vertical="center" wrapText="1"/>
    </xf>
    <xf numFmtId="0" fontId="57" fillId="36" borderId="31" xfId="0" applyFont="1" applyFill="1" applyBorder="1" applyAlignment="1">
      <alignment horizontal="center" vertical="center" wrapText="1"/>
    </xf>
    <xf numFmtId="0" fontId="56" fillId="36" borderId="32" xfId="0" applyFont="1" applyFill="1" applyBorder="1" applyAlignment="1">
      <alignment vertical="center" wrapText="1"/>
    </xf>
    <xf numFmtId="0" fontId="51" fillId="0" borderId="20" xfId="0" applyFont="1" applyBorder="1" applyAlignment="1">
      <alignment horizontal="left" vertical="center" wrapText="1"/>
    </xf>
    <xf numFmtId="0" fontId="0" fillId="0" borderId="15" xfId="0" applyBorder="1" applyAlignment="1">
      <alignment horizontal="left" vertical="center" wrapText="1"/>
    </xf>
    <xf numFmtId="0" fontId="0" fillId="0" borderId="33" xfId="0" applyBorder="1" applyAlignment="1">
      <alignment horizontal="left" vertical="center" wrapText="1"/>
    </xf>
    <xf numFmtId="0" fontId="56" fillId="36" borderId="34" xfId="0" applyFont="1" applyFill="1" applyBorder="1" applyAlignment="1">
      <alignment horizontal="left" vertical="center" wrapText="1"/>
    </xf>
    <xf numFmtId="0" fontId="35" fillId="36" borderId="34" xfId="0" applyFont="1" applyFill="1" applyBorder="1" applyAlignment="1">
      <alignment horizontal="left" vertical="center" wrapText="1"/>
    </xf>
    <xf numFmtId="0" fontId="35" fillId="36" borderId="35" xfId="0" applyFont="1" applyFill="1" applyBorder="1" applyAlignment="1">
      <alignment horizontal="left" vertical="center" wrapText="1"/>
    </xf>
    <xf numFmtId="0" fontId="56" fillId="36" borderId="21" xfId="0" applyFont="1" applyFill="1" applyBorder="1" applyAlignment="1">
      <alignment horizontal="left" vertical="center" wrapText="1"/>
    </xf>
    <xf numFmtId="0" fontId="35" fillId="36" borderId="21" xfId="0" applyFont="1" applyFill="1" applyBorder="1" applyAlignment="1">
      <alignment horizontal="left" vertical="center" wrapText="1"/>
    </xf>
    <xf numFmtId="0" fontId="35" fillId="36" borderId="36" xfId="0" applyFont="1" applyFill="1" applyBorder="1" applyAlignment="1">
      <alignment horizontal="left" vertical="center" wrapText="1"/>
    </xf>
    <xf numFmtId="0" fontId="58" fillId="36" borderId="23" xfId="0" applyFont="1" applyFill="1" applyBorder="1" applyAlignment="1">
      <alignment horizontal="left" vertical="center" wrapText="1"/>
    </xf>
    <xf numFmtId="0" fontId="58" fillId="36" borderId="21" xfId="0" applyFont="1" applyFill="1" applyBorder="1" applyAlignment="1">
      <alignment horizontal="left" vertical="center" wrapText="1"/>
    </xf>
    <xf numFmtId="0" fontId="56" fillId="36" borderId="21" xfId="0" applyFont="1" applyFill="1" applyBorder="1" applyAlignment="1">
      <alignment vertical="center" wrapText="1"/>
    </xf>
    <xf numFmtId="0" fontId="35" fillId="36" borderId="21" xfId="0" applyFont="1" applyFill="1" applyBorder="1" applyAlignment="1">
      <alignment vertical="center" wrapText="1"/>
    </xf>
    <xf numFmtId="0" fontId="35" fillId="36" borderId="36" xfId="0" applyFont="1" applyFill="1" applyBorder="1" applyAlignment="1">
      <alignment vertical="center" wrapText="1"/>
    </xf>
    <xf numFmtId="0" fontId="54" fillId="0" borderId="37" xfId="0" applyFont="1" applyFill="1" applyBorder="1" applyAlignment="1">
      <alignment horizontal="left" vertical="center" wrapText="1"/>
    </xf>
    <xf numFmtId="0" fontId="54" fillId="0" borderId="37" xfId="0" applyFont="1" applyFill="1" applyBorder="1" applyAlignment="1">
      <alignment vertical="center" wrapText="1"/>
    </xf>
    <xf numFmtId="0" fontId="54" fillId="0" borderId="20" xfId="0" applyFont="1" applyFill="1" applyBorder="1" applyAlignment="1">
      <alignment vertical="center" wrapText="1"/>
    </xf>
    <xf numFmtId="2" fontId="51" fillId="33" borderId="0" xfId="0" applyNumberFormat="1" applyFont="1" applyFill="1" applyAlignment="1">
      <alignment horizontal="left" vertical="center" wrapText="1"/>
    </xf>
    <xf numFmtId="0" fontId="60" fillId="36" borderId="21" xfId="0" applyFont="1" applyFill="1" applyBorder="1" applyAlignment="1">
      <alignment horizontal="right" vertical="center" wrapText="1"/>
    </xf>
    <xf numFmtId="0" fontId="61" fillId="36" borderId="21" xfId="0" applyFont="1" applyFill="1" applyBorder="1" applyAlignment="1">
      <alignment horizontal="right" vertical="center" wrapText="1"/>
    </xf>
    <xf numFmtId="164" fontId="60" fillId="36" borderId="21" xfId="0" applyNumberFormat="1" applyFont="1" applyFill="1" applyBorder="1" applyAlignment="1">
      <alignment horizontal="left" vertical="center" wrapText="1"/>
    </xf>
    <xf numFmtId="1" fontId="62" fillId="37" borderId="23" xfId="0" applyNumberFormat="1" applyFont="1" applyFill="1" applyBorder="1" applyAlignment="1">
      <alignment horizontal="center" vertical="center" wrapText="1"/>
    </xf>
    <xf numFmtId="1" fontId="62" fillId="0" borderId="21" xfId="0" applyNumberFormat="1" applyFont="1" applyBorder="1" applyAlignment="1">
      <alignment horizontal="center" vertical="center" wrapText="1"/>
    </xf>
    <xf numFmtId="1" fontId="62" fillId="0" borderId="14" xfId="0" applyNumberFormat="1" applyFont="1" applyBorder="1" applyAlignment="1">
      <alignment horizontal="center" vertical="center" wrapText="1"/>
    </xf>
    <xf numFmtId="0" fontId="54" fillId="0" borderId="20" xfId="0" applyFont="1" applyFill="1" applyBorder="1" applyAlignment="1">
      <alignment horizontal="left" vertical="center" wrapText="1"/>
    </xf>
    <xf numFmtId="0" fontId="63" fillId="0" borderId="0" xfId="0" applyFont="1" applyBorder="1" applyAlignment="1">
      <alignment horizontal="left" vertical="center" wrapText="1"/>
    </xf>
    <xf numFmtId="0" fontId="42" fillId="0" borderId="0" xfId="0" applyFont="1" applyAlignment="1">
      <alignment horizontal="left" vertical="center" wrapText="1"/>
    </xf>
    <xf numFmtId="0" fontId="58" fillId="36" borderId="38" xfId="0" applyFont="1" applyFill="1" applyBorder="1" applyAlignment="1">
      <alignment horizontal="left" vertical="center" wrapText="1"/>
    </xf>
    <xf numFmtId="0" fontId="35" fillId="36" borderId="38" xfId="0" applyFont="1" applyFill="1" applyBorder="1" applyAlignment="1">
      <alignment horizontal="left" vertical="center" wrapText="1"/>
    </xf>
    <xf numFmtId="0" fontId="35" fillId="36" borderId="39" xfId="0" applyFont="1" applyFill="1" applyBorder="1" applyAlignment="1">
      <alignment horizontal="left" vertical="center" wrapText="1"/>
    </xf>
    <xf numFmtId="0" fontId="64" fillId="35" borderId="40" xfId="0" applyFont="1" applyFill="1" applyBorder="1" applyAlignment="1">
      <alignment horizontal="left" vertical="center" wrapText="1"/>
    </xf>
    <xf numFmtId="0" fontId="64" fillId="35" borderId="41" xfId="0" applyFont="1" applyFill="1" applyBorder="1" applyAlignment="1">
      <alignment horizontal="left" vertical="center" wrapText="1"/>
    </xf>
    <xf numFmtId="0" fontId="64" fillId="35" borderId="42" xfId="0" applyFont="1" applyFill="1" applyBorder="1" applyAlignment="1">
      <alignment horizontal="left" vertical="center" wrapText="1"/>
    </xf>
    <xf numFmtId="0" fontId="56" fillId="36" borderId="43" xfId="0" applyFont="1" applyFill="1" applyBorder="1" applyAlignment="1">
      <alignment horizontal="right" vertical="center" wrapText="1"/>
    </xf>
    <xf numFmtId="0" fontId="56" fillId="36" borderId="44" xfId="0" applyFont="1" applyFill="1" applyBorder="1" applyAlignment="1">
      <alignment horizontal="right" vertical="center" wrapText="1"/>
    </xf>
    <xf numFmtId="0" fontId="51" fillId="35" borderId="45" xfId="0" applyFont="1" applyFill="1" applyBorder="1" applyAlignment="1">
      <alignment horizontal="center" vertical="center" wrapText="1"/>
    </xf>
    <xf numFmtId="0" fontId="51" fillId="35" borderId="21" xfId="0" applyFont="1" applyFill="1" applyBorder="1" applyAlignment="1">
      <alignment horizontal="center" vertical="center" wrapText="1"/>
    </xf>
    <xf numFmtId="0" fontId="51" fillId="35" borderId="44" xfId="0" applyFont="1" applyFill="1" applyBorder="1" applyAlignment="1">
      <alignment horizontal="center" vertical="center" wrapText="1"/>
    </xf>
    <xf numFmtId="0" fontId="56" fillId="36" borderId="45" xfId="0" applyFont="1" applyFill="1" applyBorder="1" applyAlignment="1">
      <alignment horizontal="right" vertical="center" wrapText="1"/>
    </xf>
    <xf numFmtId="0" fontId="54" fillId="0" borderId="34" xfId="0" applyFont="1" applyBorder="1" applyAlignment="1">
      <alignment horizontal="left" vertical="center" wrapText="1"/>
    </xf>
    <xf numFmtId="0" fontId="65" fillId="0" borderId="34" xfId="0" applyFont="1" applyBorder="1" applyAlignment="1">
      <alignment horizontal="left" vertical="center" wrapText="1"/>
    </xf>
    <xf numFmtId="0" fontId="65" fillId="0" borderId="46" xfId="0" applyFont="1" applyBorder="1" applyAlignment="1">
      <alignment horizontal="left" vertical="center" wrapText="1"/>
    </xf>
    <xf numFmtId="0" fontId="56" fillId="36" borderId="31" xfId="0" applyFont="1" applyFill="1" applyBorder="1" applyAlignment="1">
      <alignment horizontal="right" vertical="center" wrapText="1"/>
    </xf>
    <xf numFmtId="0" fontId="35" fillId="36" borderId="31" xfId="0" applyFont="1" applyFill="1" applyBorder="1" applyAlignment="1">
      <alignment horizontal="right" vertical="center" wrapText="1"/>
    </xf>
    <xf numFmtId="0" fontId="35" fillId="36" borderId="34" xfId="0" applyFont="1" applyFill="1" applyBorder="1" applyAlignment="1">
      <alignment vertical="center" wrapText="1"/>
    </xf>
    <xf numFmtId="0" fontId="35" fillId="36" borderId="35" xfId="0" applyFont="1" applyFill="1" applyBorder="1" applyAlignment="1">
      <alignment vertical="center" wrapText="1"/>
    </xf>
    <xf numFmtId="0" fontId="57" fillId="36" borderId="23" xfId="0" applyFont="1" applyFill="1" applyBorder="1" applyAlignment="1">
      <alignment horizontal="center" vertical="center" wrapText="1"/>
    </xf>
    <xf numFmtId="0" fontId="56" fillId="36" borderId="22" xfId="0" applyFont="1" applyFill="1" applyBorder="1" applyAlignment="1">
      <alignment horizontal="left" vertical="center" wrapText="1"/>
    </xf>
    <xf numFmtId="0" fontId="35" fillId="36" borderId="31" xfId="0" applyFont="1" applyFill="1" applyBorder="1" applyAlignment="1">
      <alignment horizontal="left" vertical="center" wrapText="1"/>
    </xf>
    <xf numFmtId="0" fontId="35" fillId="36" borderId="32" xfId="0" applyFont="1" applyFill="1" applyBorder="1" applyAlignment="1">
      <alignment horizontal="left" vertical="center" wrapText="1"/>
    </xf>
    <xf numFmtId="0" fontId="56" fillId="36" borderId="31" xfId="0" applyFont="1" applyFill="1" applyBorder="1" applyAlignment="1">
      <alignment horizontal="left" vertical="center" wrapText="1"/>
    </xf>
    <xf numFmtId="0" fontId="51" fillId="37" borderId="47" xfId="0" applyFont="1" applyFill="1" applyBorder="1" applyAlignment="1">
      <alignment horizontal="center" vertical="center" wrapText="1"/>
    </xf>
    <xf numFmtId="0" fontId="0" fillId="37" borderId="48" xfId="0" applyFill="1" applyBorder="1" applyAlignment="1">
      <alignment vertical="center" wrapText="1"/>
    </xf>
    <xf numFmtId="0" fontId="0" fillId="37" borderId="49" xfId="0" applyFill="1" applyBorder="1" applyAlignment="1">
      <alignment vertical="center" wrapText="1"/>
    </xf>
    <xf numFmtId="0" fontId="0" fillId="37" borderId="29" xfId="0" applyFill="1" applyBorder="1" applyAlignment="1">
      <alignment vertical="center" wrapText="1"/>
    </xf>
    <xf numFmtId="0" fontId="0" fillId="37" borderId="34" xfId="0" applyFill="1" applyBorder="1" applyAlignment="1">
      <alignment vertical="center" wrapText="1"/>
    </xf>
    <xf numFmtId="0" fontId="0" fillId="37" borderId="46" xfId="0" applyFill="1" applyBorder="1" applyAlignment="1">
      <alignment vertical="center" wrapText="1"/>
    </xf>
    <xf numFmtId="49" fontId="56" fillId="36" borderId="50" xfId="0" applyNumberFormat="1" applyFont="1" applyFill="1" applyBorder="1" applyAlignment="1">
      <alignment horizontal="left" vertical="center" wrapText="1"/>
    </xf>
    <xf numFmtId="0" fontId="35" fillId="36" borderId="50" xfId="0" applyFont="1" applyFill="1" applyBorder="1" applyAlignment="1">
      <alignment horizontal="left" vertical="center" wrapText="1"/>
    </xf>
    <xf numFmtId="0" fontId="56" fillId="36" borderId="51" xfId="0" applyFont="1" applyFill="1" applyBorder="1" applyAlignment="1">
      <alignment horizontal="center" vertical="center" wrapText="1"/>
    </xf>
    <xf numFmtId="0" fontId="35" fillId="36" borderId="0" xfId="0" applyFont="1" applyFill="1" applyBorder="1" applyAlignment="1">
      <alignment horizontal="center" vertical="center" wrapText="1"/>
    </xf>
    <xf numFmtId="0" fontId="35" fillId="36" borderId="52" xfId="0" applyFont="1" applyFill="1" applyBorder="1" applyAlignment="1">
      <alignment horizontal="center" vertical="center" wrapText="1"/>
    </xf>
    <xf numFmtId="0" fontId="56" fillId="36" borderId="0" xfId="0" applyFont="1" applyFill="1" applyBorder="1" applyAlignment="1">
      <alignment horizontal="left" vertical="center" wrapText="1"/>
    </xf>
    <xf numFmtId="0" fontId="35" fillId="36" borderId="0" xfId="0" applyFont="1" applyFill="1" applyBorder="1" applyAlignment="1">
      <alignment horizontal="left" vertical="center" wrapText="1"/>
    </xf>
    <xf numFmtId="0" fontId="35" fillId="36" borderId="52" xfId="0" applyFont="1" applyFill="1" applyBorder="1" applyAlignment="1">
      <alignment horizontal="left" vertical="center" wrapText="1"/>
    </xf>
    <xf numFmtId="0" fontId="56" fillId="36" borderId="0" xfId="0" applyFont="1" applyFill="1" applyBorder="1" applyAlignment="1">
      <alignment horizontal="center" vertical="center" wrapText="1"/>
    </xf>
    <xf numFmtId="0" fontId="54" fillId="0" borderId="21" xfId="0" applyFont="1" applyBorder="1" applyAlignment="1">
      <alignment horizontal="left" vertical="center" wrapText="1"/>
    </xf>
    <xf numFmtId="0" fontId="65" fillId="0" borderId="21" xfId="0" applyFont="1" applyBorder="1" applyAlignment="1">
      <alignment horizontal="left" vertical="center" wrapText="1"/>
    </xf>
    <xf numFmtId="0" fontId="56" fillId="36" borderId="17" xfId="0" applyFont="1" applyFill="1" applyBorder="1" applyAlignment="1">
      <alignment horizontal="left" wrapText="1"/>
    </xf>
    <xf numFmtId="0" fontId="35" fillId="36" borderId="17" xfId="0" applyFont="1" applyFill="1" applyBorder="1" applyAlignment="1">
      <alignment horizontal="left" wrapText="1"/>
    </xf>
    <xf numFmtId="0" fontId="66" fillId="36" borderId="0" xfId="0" applyFont="1" applyFill="1" applyBorder="1" applyAlignment="1">
      <alignment horizontal="center" vertical="center" wrapText="1"/>
    </xf>
    <xf numFmtId="0" fontId="67" fillId="36" borderId="52" xfId="0" applyFont="1" applyFill="1" applyBorder="1" applyAlignment="1">
      <alignment horizontal="center" vertical="center" wrapText="1"/>
    </xf>
    <xf numFmtId="0" fontId="56" fillId="36" borderId="26" xfId="0" applyFont="1" applyFill="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font>
        <b/>
        <i val="0"/>
        <strike val="0"/>
        <color theme="1" tint="0.04998999834060669"/>
      </font>
    </dxf>
    <dxf>
      <font>
        <b val="0"/>
        <i/>
        <color theme="0"/>
      </font>
    </dxf>
    <dxf>
      <font>
        <b val="0"/>
        <i/>
        <color theme="1"/>
      </font>
    </dxf>
    <dxf>
      <font>
        <b/>
        <i/>
        <color theme="3"/>
      </font>
      <fill>
        <patternFill>
          <bgColor rgb="FF66FF33"/>
        </patternFill>
      </fill>
    </dxf>
    <dxf>
      <fill>
        <patternFill>
          <bgColor rgb="FFFFFF00"/>
        </patternFill>
      </fill>
    </dxf>
    <dxf>
      <fill>
        <patternFill>
          <bgColor rgb="FFFF0000"/>
        </patternFill>
      </fill>
    </dxf>
    <dxf>
      <fill>
        <patternFill>
          <bgColor rgb="FF00B050"/>
        </patternFill>
      </fill>
    </dxf>
    <dxf>
      <fill>
        <patternFill>
          <bgColor rgb="FFFF0000"/>
        </patternFill>
      </fill>
    </dxf>
    <dxf>
      <font>
        <b/>
        <i/>
        <color theme="3"/>
      </font>
      <fill>
        <patternFill>
          <bgColor rgb="FF66FF33"/>
        </patternFill>
      </fill>
      <border/>
    </dxf>
    <dxf>
      <font>
        <b val="0"/>
        <i/>
        <color theme="1"/>
      </font>
      <fill>
        <gradientFill type="path" left="0.5" right="0.5" top="0.5" bottom="0.5">
          <stop position="0">
            <color rgb="FFFFC000"/>
          </stop>
          <stop position="1">
            <color rgb="FFFFFF00"/>
          </stop>
        </gradientFill>
      </fill>
      <border/>
    </dxf>
    <dxf>
      <font>
        <b val="0"/>
        <i/>
        <color theme="0"/>
      </font>
      <fill>
        <gradientFill type="path" left="0.5" right="0.5" top="0.5" bottom="0.5">
          <stop position="0">
            <color rgb="FF00B050"/>
          </stop>
          <stop position="1">
            <color rgb="FF92D050"/>
          </stop>
        </gradientFill>
      </fill>
      <border/>
    </dxf>
    <dxf>
      <font>
        <b/>
        <i val="0"/>
        <strike val="0"/>
        <color theme="1" tint="0.04998999834060669"/>
      </font>
      <fill>
        <gradientFill type="path" left="0.5" right="0.5" top="0.5" bottom="0.5">
          <stop position="0">
            <color rgb="FFFFC000"/>
          </stop>
          <stop position="1">
            <color rgb="FFFF0000"/>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285750</xdr:colOff>
      <xdr:row>0</xdr:row>
      <xdr:rowOff>104775</xdr:rowOff>
    </xdr:from>
    <xdr:to>
      <xdr:col>16</xdr:col>
      <xdr:colOff>2257425</xdr:colOff>
      <xdr:row>0</xdr:row>
      <xdr:rowOff>523875</xdr:rowOff>
    </xdr:to>
    <xdr:pic>
      <xdr:nvPicPr>
        <xdr:cNvPr id="1" name="Рисунок 3" descr="F:\Разное\VESTER.jpg"/>
        <xdr:cNvPicPr preferRelativeResize="1">
          <a:picLocks noChangeAspect="1"/>
        </xdr:cNvPicPr>
      </xdr:nvPicPr>
      <xdr:blipFill>
        <a:blip r:embed="rId1"/>
        <a:stretch>
          <a:fillRect/>
        </a:stretch>
      </xdr:blipFill>
      <xdr:spPr>
        <a:xfrm>
          <a:off x="6457950" y="104775"/>
          <a:ext cx="1971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52"/>
  <sheetViews>
    <sheetView tabSelected="1" zoomScalePageLayoutView="25" workbookViewId="0" topLeftCell="A1">
      <selection activeCell="AA2" sqref="AA2"/>
    </sheetView>
  </sheetViews>
  <sheetFormatPr defaultColWidth="9.140625" defaultRowHeight="15"/>
  <cols>
    <col min="1" max="1" width="2.00390625" style="2" customWidth="1"/>
    <col min="2" max="2" width="6.28125" style="2" customWidth="1"/>
    <col min="3" max="3" width="36.8515625" style="2" customWidth="1"/>
    <col min="4" max="4" width="5.00390625" style="2" customWidth="1"/>
    <col min="5" max="5" width="4.7109375" style="2" customWidth="1"/>
    <col min="6" max="16" width="3.421875" style="2" customWidth="1"/>
    <col min="17" max="17" width="37.7109375" style="2" customWidth="1"/>
    <col min="18" max="18" width="5.00390625" style="2" hidden="1" customWidth="1"/>
    <col min="19" max="19" width="5.8515625" style="2" hidden="1" customWidth="1"/>
    <col min="20" max="20" width="6.140625" style="2" hidden="1" customWidth="1"/>
    <col min="21" max="21" width="5.28125" style="2" hidden="1" customWidth="1"/>
    <col min="22" max="22" width="5.8515625" style="2" hidden="1" customWidth="1"/>
    <col min="23" max="23" width="4.8515625" style="2" hidden="1" customWidth="1"/>
    <col min="24" max="24" width="13.28125" style="2" bestFit="1" customWidth="1"/>
    <col min="25" max="16384" width="9.140625" style="2" customWidth="1"/>
  </cols>
  <sheetData>
    <row r="1" spans="1:17" ht="47.25" customHeight="1" thickTop="1">
      <c r="A1" s="14"/>
      <c r="B1" s="35" t="s">
        <v>64</v>
      </c>
      <c r="C1" s="36"/>
      <c r="D1" s="36"/>
      <c r="E1" s="36"/>
      <c r="F1" s="36"/>
      <c r="G1" s="36"/>
      <c r="H1" s="36"/>
      <c r="I1" s="36"/>
      <c r="J1" s="36"/>
      <c r="K1" s="36"/>
      <c r="L1" s="36"/>
      <c r="M1" s="36"/>
      <c r="N1" s="36"/>
      <c r="O1" s="36"/>
      <c r="P1" s="36"/>
      <c r="Q1" s="33"/>
    </row>
    <row r="2" spans="2:17" ht="31.5" customHeight="1">
      <c r="B2" s="15" t="s">
        <v>42</v>
      </c>
      <c r="C2" s="34" t="s">
        <v>26</v>
      </c>
      <c r="D2" s="81"/>
      <c r="E2" s="82"/>
      <c r="F2" s="82"/>
      <c r="G2" s="82"/>
      <c r="H2" s="82"/>
      <c r="I2" s="82"/>
      <c r="J2" s="82"/>
      <c r="K2" s="82"/>
      <c r="L2" s="82"/>
      <c r="M2" s="82"/>
      <c r="N2" s="82"/>
      <c r="O2" s="82"/>
      <c r="P2" s="82"/>
      <c r="Q2" s="83"/>
    </row>
    <row r="3" spans="2:17" ht="27" customHeight="1">
      <c r="B3" s="15" t="s">
        <v>43</v>
      </c>
      <c r="C3" s="16" t="s">
        <v>27</v>
      </c>
      <c r="D3" s="81"/>
      <c r="E3" s="82"/>
      <c r="F3" s="82"/>
      <c r="G3" s="82"/>
      <c r="H3" s="82"/>
      <c r="I3" s="82"/>
      <c r="J3" s="82"/>
      <c r="K3" s="82"/>
      <c r="L3" s="82"/>
      <c r="M3" s="82"/>
      <c r="N3" s="82"/>
      <c r="O3" s="82"/>
      <c r="P3" s="82"/>
      <c r="Q3" s="83"/>
    </row>
    <row r="4" spans="2:17" ht="28.5">
      <c r="B4" s="15" t="s">
        <v>44</v>
      </c>
      <c r="C4" s="16" t="s">
        <v>28</v>
      </c>
      <c r="D4" s="81"/>
      <c r="E4" s="82"/>
      <c r="F4" s="82"/>
      <c r="G4" s="82"/>
      <c r="H4" s="82"/>
      <c r="I4" s="82"/>
      <c r="J4" s="82"/>
      <c r="K4" s="82"/>
      <c r="L4" s="82"/>
      <c r="M4" s="82"/>
      <c r="N4" s="82"/>
      <c r="O4" s="82"/>
      <c r="P4" s="82"/>
      <c r="Q4" s="83"/>
    </row>
    <row r="5" spans="2:17" ht="25.5" customHeight="1">
      <c r="B5" s="15" t="s">
        <v>45</v>
      </c>
      <c r="C5" s="16" t="s">
        <v>32</v>
      </c>
      <c r="D5" s="108"/>
      <c r="E5" s="109"/>
      <c r="F5" s="109"/>
      <c r="G5" s="109"/>
      <c r="H5" s="109"/>
      <c r="I5" s="109"/>
      <c r="J5" s="109"/>
      <c r="K5" s="109"/>
      <c r="L5" s="109"/>
      <c r="M5" s="109"/>
      <c r="N5" s="84" t="s">
        <v>31</v>
      </c>
      <c r="O5" s="85"/>
      <c r="P5" s="85"/>
      <c r="Q5" s="12"/>
    </row>
    <row r="6" spans="2:17" ht="24.75" customHeight="1">
      <c r="B6" s="15" t="s">
        <v>46</v>
      </c>
      <c r="C6" s="16" t="s">
        <v>29</v>
      </c>
      <c r="D6" s="81"/>
      <c r="E6" s="82"/>
      <c r="F6" s="82"/>
      <c r="G6" s="82"/>
      <c r="H6" s="82"/>
      <c r="I6" s="82"/>
      <c r="J6" s="82"/>
      <c r="K6" s="82"/>
      <c r="L6" s="82"/>
      <c r="M6" s="82"/>
      <c r="N6" s="82"/>
      <c r="O6" s="82"/>
      <c r="P6" s="82"/>
      <c r="Q6" s="83"/>
    </row>
    <row r="7" spans="2:17" ht="27.75" customHeight="1" thickBot="1">
      <c r="B7" s="99" t="s">
        <v>47</v>
      </c>
      <c r="C7" s="110" t="s">
        <v>30</v>
      </c>
      <c r="D7" s="19"/>
      <c r="E7" s="19"/>
      <c r="F7" s="19"/>
      <c r="G7" s="19"/>
      <c r="H7" s="19"/>
      <c r="I7" s="19"/>
      <c r="J7" s="19"/>
      <c r="K7" s="19"/>
      <c r="L7" s="19"/>
      <c r="M7" s="19"/>
      <c r="N7" s="19"/>
      <c r="O7" s="19"/>
      <c r="P7" s="19"/>
      <c r="Q7" s="20"/>
    </row>
    <row r="8" spans="2:17" ht="16.5" thickBot="1">
      <c r="B8" s="100"/>
      <c r="C8" s="111"/>
      <c r="D8" s="112" t="s">
        <v>65</v>
      </c>
      <c r="E8" s="113"/>
      <c r="F8" s="11"/>
      <c r="G8" s="19"/>
      <c r="H8" s="107" t="s">
        <v>33</v>
      </c>
      <c r="I8" s="102"/>
      <c r="J8" s="103"/>
      <c r="K8" s="11"/>
      <c r="L8" s="19"/>
      <c r="M8" s="107" t="s">
        <v>66</v>
      </c>
      <c r="N8" s="102"/>
      <c r="O8" s="103"/>
      <c r="P8" s="11"/>
      <c r="Q8" s="20"/>
    </row>
    <row r="9" spans="2:17" ht="10.5" customHeight="1" thickBot="1">
      <c r="B9" s="17"/>
      <c r="C9" s="18"/>
      <c r="D9" s="19"/>
      <c r="E9" s="19"/>
      <c r="F9" s="19"/>
      <c r="G9" s="19"/>
      <c r="H9" s="19"/>
      <c r="I9" s="19"/>
      <c r="J9" s="19"/>
      <c r="K9" s="19"/>
      <c r="L9" s="19"/>
      <c r="M9" s="19"/>
      <c r="N9" s="19"/>
      <c r="O9" s="19"/>
      <c r="P9" s="19"/>
      <c r="Q9" s="20"/>
    </row>
    <row r="10" spans="2:17" ht="15.75" thickBot="1">
      <c r="B10" s="99" t="s">
        <v>48</v>
      </c>
      <c r="C10" s="114" t="s">
        <v>34</v>
      </c>
      <c r="D10" s="101" t="s">
        <v>35</v>
      </c>
      <c r="E10" s="102"/>
      <c r="F10" s="102"/>
      <c r="G10" s="102"/>
      <c r="H10" s="103"/>
      <c r="I10" s="11"/>
      <c r="J10" s="19"/>
      <c r="K10" s="104" t="s">
        <v>38</v>
      </c>
      <c r="L10" s="105"/>
      <c r="M10" s="105"/>
      <c r="N10" s="105"/>
      <c r="O10" s="106"/>
      <c r="P10" s="11"/>
      <c r="Q10" s="20"/>
    </row>
    <row r="11" spans="2:17" ht="15" customHeight="1" thickBot="1">
      <c r="B11" s="100"/>
      <c r="C11" s="111"/>
      <c r="D11" s="19"/>
      <c r="E11" s="19"/>
      <c r="F11" s="19"/>
      <c r="G11" s="19"/>
      <c r="H11" s="19"/>
      <c r="I11" s="19"/>
      <c r="J11" s="19"/>
      <c r="K11" s="19"/>
      <c r="L11" s="19"/>
      <c r="M11" s="19"/>
      <c r="N11" s="19"/>
      <c r="O11" s="19"/>
      <c r="P11" s="19"/>
      <c r="Q11" s="20"/>
    </row>
    <row r="12" spans="2:17" ht="15.75" thickBot="1">
      <c r="B12" s="100"/>
      <c r="C12" s="111"/>
      <c r="D12" s="101" t="s">
        <v>36</v>
      </c>
      <c r="E12" s="102"/>
      <c r="F12" s="102"/>
      <c r="G12" s="102"/>
      <c r="H12" s="103"/>
      <c r="I12" s="11"/>
      <c r="J12" s="19"/>
      <c r="K12" s="104" t="s">
        <v>39</v>
      </c>
      <c r="L12" s="105"/>
      <c r="M12" s="105"/>
      <c r="N12" s="105"/>
      <c r="O12" s="106"/>
      <c r="P12" s="11"/>
      <c r="Q12" s="20"/>
    </row>
    <row r="13" spans="2:17" ht="15" customHeight="1" thickBot="1">
      <c r="B13" s="100"/>
      <c r="C13" s="111"/>
      <c r="D13" s="19"/>
      <c r="E13" s="19"/>
      <c r="F13" s="19"/>
      <c r="G13" s="19"/>
      <c r="H13" s="19"/>
      <c r="I13" s="19"/>
      <c r="J13" s="19"/>
      <c r="K13" s="19"/>
      <c r="L13" s="19"/>
      <c r="M13" s="19"/>
      <c r="N13" s="19"/>
      <c r="O13" s="19"/>
      <c r="P13" s="19"/>
      <c r="Q13" s="20"/>
    </row>
    <row r="14" spans="2:17" ht="15.75" thickBot="1">
      <c r="B14" s="100"/>
      <c r="C14" s="111"/>
      <c r="D14" s="101" t="s">
        <v>37</v>
      </c>
      <c r="E14" s="102"/>
      <c r="F14" s="102"/>
      <c r="G14" s="102"/>
      <c r="H14" s="103"/>
      <c r="I14" s="11"/>
      <c r="J14" s="19"/>
      <c r="K14" s="107" t="s">
        <v>40</v>
      </c>
      <c r="L14" s="102"/>
      <c r="M14" s="102"/>
      <c r="N14" s="102"/>
      <c r="O14" s="103"/>
      <c r="P14" s="11"/>
      <c r="Q14" s="20"/>
    </row>
    <row r="15" spans="2:17" ht="14.25">
      <c r="B15" s="17"/>
      <c r="C15" s="19"/>
      <c r="D15" s="19"/>
      <c r="E15" s="19"/>
      <c r="F15" s="19"/>
      <c r="G15" s="19"/>
      <c r="H15" s="19"/>
      <c r="I15" s="19"/>
      <c r="J15" s="19"/>
      <c r="K15" s="19"/>
      <c r="L15" s="19"/>
      <c r="M15" s="19"/>
      <c r="N15" s="19"/>
      <c r="O15" s="19"/>
      <c r="P15" s="19"/>
      <c r="Q15" s="20"/>
    </row>
    <row r="16" spans="2:17" ht="14.25" customHeight="1">
      <c r="B16" s="93" t="s">
        <v>41</v>
      </c>
      <c r="C16" s="94"/>
      <c r="D16" s="94"/>
      <c r="E16" s="94"/>
      <c r="F16" s="94"/>
      <c r="G16" s="94"/>
      <c r="H16" s="94"/>
      <c r="I16" s="94"/>
      <c r="J16" s="94"/>
      <c r="K16" s="94"/>
      <c r="L16" s="94"/>
      <c r="M16" s="94"/>
      <c r="N16" s="94"/>
      <c r="O16" s="94"/>
      <c r="P16" s="94"/>
      <c r="Q16" s="95"/>
    </row>
    <row r="17" spans="2:17" ht="14.25" customHeight="1">
      <c r="B17" s="96"/>
      <c r="C17" s="97"/>
      <c r="D17" s="97"/>
      <c r="E17" s="97"/>
      <c r="F17" s="97"/>
      <c r="G17" s="97"/>
      <c r="H17" s="97"/>
      <c r="I17" s="97"/>
      <c r="J17" s="97"/>
      <c r="K17" s="97"/>
      <c r="L17" s="97"/>
      <c r="M17" s="97"/>
      <c r="N17" s="97"/>
      <c r="O17" s="97"/>
      <c r="P17" s="97"/>
      <c r="Q17" s="98"/>
    </row>
    <row r="18" spans="2:17" ht="15">
      <c r="B18" s="88" t="s">
        <v>0</v>
      </c>
      <c r="C18" s="53"/>
      <c r="D18" s="54"/>
      <c r="E18" s="55"/>
      <c r="F18" s="39" t="s">
        <v>1</v>
      </c>
      <c r="G18" s="40"/>
      <c r="H18" s="40"/>
      <c r="I18" s="40"/>
      <c r="J18" s="40"/>
      <c r="K18" s="40"/>
      <c r="L18" s="40"/>
      <c r="M18" s="40"/>
      <c r="N18" s="40"/>
      <c r="O18" s="40"/>
      <c r="P18" s="41"/>
      <c r="Q18" s="21" t="s">
        <v>2</v>
      </c>
    </row>
    <row r="19" spans="2:23" ht="18">
      <c r="B19" s="51" t="s">
        <v>18</v>
      </c>
      <c r="C19" s="52"/>
      <c r="D19" s="22"/>
      <c r="E19" s="22"/>
      <c r="F19" s="60" t="s">
        <v>24</v>
      </c>
      <c r="G19" s="61"/>
      <c r="H19" s="61"/>
      <c r="I19" s="61"/>
      <c r="J19" s="61"/>
      <c r="K19" s="61"/>
      <c r="L19" s="61"/>
      <c r="M19" s="61"/>
      <c r="N19" s="61"/>
      <c r="O19" s="62">
        <f>AVERAGE(W21:W33)</f>
        <v>0</v>
      </c>
      <c r="P19" s="62"/>
      <c r="Q19" s="23"/>
      <c r="W19" s="10">
        <f>IF(OR(W21&lt;1,W23&lt;1,W25&lt;1,W27&lt;1,W29&lt;1,W31&lt;1,W33&lt;1),0,O19)</f>
        <v>0</v>
      </c>
    </row>
    <row r="20" spans="2:17" ht="4.5" customHeight="1" thickBot="1">
      <c r="B20" s="89"/>
      <c r="C20" s="90"/>
      <c r="D20" s="90"/>
      <c r="E20" s="91"/>
      <c r="F20" s="19"/>
      <c r="G20" s="19"/>
      <c r="H20" s="19"/>
      <c r="I20" s="19"/>
      <c r="J20" s="19"/>
      <c r="K20" s="19"/>
      <c r="L20" s="19"/>
      <c r="M20" s="19"/>
      <c r="N20" s="19"/>
      <c r="O20" s="19"/>
      <c r="P20" s="19"/>
      <c r="Q20" s="42"/>
    </row>
    <row r="21" spans="2:23" ht="15" thickBot="1">
      <c r="B21" s="37" t="s">
        <v>51</v>
      </c>
      <c r="C21" s="45" t="s">
        <v>3</v>
      </c>
      <c r="D21" s="86"/>
      <c r="E21" s="87"/>
      <c r="F21" s="29">
        <v>1</v>
      </c>
      <c r="G21" s="31"/>
      <c r="H21" s="29">
        <v>2</v>
      </c>
      <c r="I21" s="32"/>
      <c r="J21" s="29">
        <v>3</v>
      </c>
      <c r="K21" s="32"/>
      <c r="L21" s="29">
        <v>4</v>
      </c>
      <c r="M21" s="32"/>
      <c r="N21" s="29">
        <v>5</v>
      </c>
      <c r="O21" s="32"/>
      <c r="P21" s="19"/>
      <c r="Q21" s="43"/>
      <c r="R21" s="2">
        <f>IF(G21=0,0,1)</f>
        <v>0</v>
      </c>
      <c r="S21" s="2">
        <f>IF(I21=0,0,2)</f>
        <v>0</v>
      </c>
      <c r="T21" s="2">
        <f>IF(K21=0,0,3)</f>
        <v>0</v>
      </c>
      <c r="U21" s="2">
        <f>IF(M21=0,0,4)</f>
        <v>0</v>
      </c>
      <c r="V21" s="2">
        <f>IF(O21=0,0,5)</f>
        <v>0</v>
      </c>
      <c r="W21" s="3">
        <f>SUM(R21:V21)</f>
        <v>0</v>
      </c>
    </row>
    <row r="22" spans="2:23" ht="41.25" customHeight="1" thickBot="1">
      <c r="B22" s="38"/>
      <c r="C22" s="48"/>
      <c r="D22" s="54"/>
      <c r="E22" s="55"/>
      <c r="F22" s="19"/>
      <c r="G22" s="19"/>
      <c r="H22" s="19"/>
      <c r="I22" s="19"/>
      <c r="J22" s="19"/>
      <c r="K22" s="19"/>
      <c r="L22" s="19"/>
      <c r="M22" s="19"/>
      <c r="N22" s="19"/>
      <c r="O22" s="19"/>
      <c r="P22" s="19"/>
      <c r="Q22" s="44"/>
      <c r="W22" s="4"/>
    </row>
    <row r="23" spans="2:23" ht="15" thickBot="1">
      <c r="B23" s="37" t="s">
        <v>52</v>
      </c>
      <c r="C23" s="48" t="s">
        <v>4</v>
      </c>
      <c r="D23" s="54"/>
      <c r="E23" s="55"/>
      <c r="F23" s="29">
        <v>1</v>
      </c>
      <c r="G23" s="31"/>
      <c r="H23" s="29">
        <v>2</v>
      </c>
      <c r="I23" s="32"/>
      <c r="J23" s="29">
        <v>3</v>
      </c>
      <c r="K23" s="32"/>
      <c r="L23" s="29">
        <v>4</v>
      </c>
      <c r="M23" s="32"/>
      <c r="N23" s="29">
        <v>5</v>
      </c>
      <c r="O23" s="32"/>
      <c r="P23" s="19"/>
      <c r="Q23" s="56"/>
      <c r="R23" s="2">
        <f>IF(G23=0,0,1)</f>
        <v>0</v>
      </c>
      <c r="S23" s="2">
        <f>IF(I23=0,0,2)</f>
        <v>0</v>
      </c>
      <c r="T23" s="2">
        <f>IF(K23=0,0,3)</f>
        <v>0</v>
      </c>
      <c r="U23" s="2">
        <f>IF(M23=0,0,4)</f>
        <v>0</v>
      </c>
      <c r="V23" s="2">
        <f>IF(O23=0,0,5)</f>
        <v>0</v>
      </c>
      <c r="W23" s="4">
        <f>SUM(R23:V23)</f>
        <v>0</v>
      </c>
    </row>
    <row r="24" spans="2:23" ht="15" thickBot="1">
      <c r="B24" s="38"/>
      <c r="C24" s="53"/>
      <c r="D24" s="54"/>
      <c r="E24" s="55"/>
      <c r="F24" s="19"/>
      <c r="G24" s="19"/>
      <c r="H24" s="19"/>
      <c r="I24" s="19"/>
      <c r="J24" s="19"/>
      <c r="K24" s="19"/>
      <c r="L24" s="19"/>
      <c r="M24" s="19"/>
      <c r="N24" s="19"/>
      <c r="O24" s="19"/>
      <c r="P24" s="19"/>
      <c r="Q24" s="57"/>
      <c r="W24" s="4"/>
    </row>
    <row r="25" spans="2:23" ht="15" thickBot="1">
      <c r="B25" s="37" t="s">
        <v>53</v>
      </c>
      <c r="C25" s="53" t="s">
        <v>5</v>
      </c>
      <c r="D25" s="54"/>
      <c r="E25" s="55"/>
      <c r="F25" s="29">
        <v>1</v>
      </c>
      <c r="G25" s="31"/>
      <c r="H25" s="29">
        <v>2</v>
      </c>
      <c r="I25" s="32"/>
      <c r="J25" s="29">
        <v>3</v>
      </c>
      <c r="K25" s="32"/>
      <c r="L25" s="29">
        <v>4</v>
      </c>
      <c r="M25" s="32"/>
      <c r="N25" s="29">
        <v>5</v>
      </c>
      <c r="O25" s="32"/>
      <c r="P25" s="19"/>
      <c r="Q25" s="57"/>
      <c r="R25" s="2">
        <f>IF(G25=0,0,1)</f>
        <v>0</v>
      </c>
      <c r="S25" s="2">
        <f>IF(I25=0,0,2)</f>
        <v>0</v>
      </c>
      <c r="T25" s="2">
        <f>IF(K25=0,0,3)</f>
        <v>0</v>
      </c>
      <c r="U25" s="2">
        <f>IF(M25=0,0,4)</f>
        <v>0</v>
      </c>
      <c r="V25" s="2">
        <f>IF(O25=0,0,5)</f>
        <v>0</v>
      </c>
      <c r="W25" s="4">
        <f>SUM(R25:V25)</f>
        <v>0</v>
      </c>
    </row>
    <row r="26" spans="2:23" ht="15" thickBot="1">
      <c r="B26" s="38"/>
      <c r="C26" s="53"/>
      <c r="D26" s="54"/>
      <c r="E26" s="55"/>
      <c r="F26" s="19"/>
      <c r="G26" s="19"/>
      <c r="H26" s="19"/>
      <c r="I26" s="19"/>
      <c r="J26" s="19"/>
      <c r="K26" s="19"/>
      <c r="L26" s="19"/>
      <c r="M26" s="19"/>
      <c r="N26" s="19"/>
      <c r="O26" s="19"/>
      <c r="P26" s="19"/>
      <c r="Q26" s="57"/>
      <c r="W26" s="4"/>
    </row>
    <row r="27" spans="2:23" ht="15" thickBot="1">
      <c r="B27" s="37" t="s">
        <v>54</v>
      </c>
      <c r="C27" s="53" t="s">
        <v>6</v>
      </c>
      <c r="D27" s="54"/>
      <c r="E27" s="55"/>
      <c r="F27" s="29">
        <v>1</v>
      </c>
      <c r="G27" s="31"/>
      <c r="H27" s="29">
        <v>2</v>
      </c>
      <c r="I27" s="32"/>
      <c r="J27" s="29">
        <v>3</v>
      </c>
      <c r="K27" s="32"/>
      <c r="L27" s="29">
        <v>4</v>
      </c>
      <c r="M27" s="32"/>
      <c r="N27" s="29">
        <v>5</v>
      </c>
      <c r="O27" s="32"/>
      <c r="P27" s="19"/>
      <c r="Q27" s="57"/>
      <c r="R27" s="2">
        <f>IF(G27=0,0,1)</f>
        <v>0</v>
      </c>
      <c r="S27" s="2">
        <f>IF(I27=0,0,2)</f>
        <v>0</v>
      </c>
      <c r="T27" s="2">
        <f>IF(K27=0,0,3)</f>
        <v>0</v>
      </c>
      <c r="U27" s="2">
        <f>IF(M27=0,0,4)</f>
        <v>0</v>
      </c>
      <c r="V27" s="2">
        <f>IF(O27=0,0,5)</f>
        <v>0</v>
      </c>
      <c r="W27" s="4">
        <f>SUM(R27:V27)</f>
        <v>0</v>
      </c>
    </row>
    <row r="28" spans="2:23" ht="15" thickBot="1">
      <c r="B28" s="38"/>
      <c r="C28" s="53"/>
      <c r="D28" s="54"/>
      <c r="E28" s="55"/>
      <c r="F28" s="19"/>
      <c r="G28" s="19"/>
      <c r="H28" s="19"/>
      <c r="I28" s="19"/>
      <c r="J28" s="19"/>
      <c r="K28" s="19"/>
      <c r="L28" s="19"/>
      <c r="M28" s="19"/>
      <c r="N28" s="19"/>
      <c r="O28" s="19"/>
      <c r="P28" s="19"/>
      <c r="Q28" s="57"/>
      <c r="W28" s="4"/>
    </row>
    <row r="29" spans="2:23" ht="15" thickBot="1">
      <c r="B29" s="37" t="s">
        <v>55</v>
      </c>
      <c r="C29" s="53" t="s">
        <v>7</v>
      </c>
      <c r="D29" s="54"/>
      <c r="E29" s="55"/>
      <c r="F29" s="29">
        <v>1</v>
      </c>
      <c r="G29" s="31"/>
      <c r="H29" s="29">
        <v>2</v>
      </c>
      <c r="I29" s="32"/>
      <c r="J29" s="29">
        <v>3</v>
      </c>
      <c r="K29" s="32"/>
      <c r="L29" s="29">
        <v>4</v>
      </c>
      <c r="M29" s="32"/>
      <c r="N29" s="29">
        <v>5</v>
      </c>
      <c r="O29" s="32"/>
      <c r="P29" s="19"/>
      <c r="Q29" s="57"/>
      <c r="R29" s="2">
        <f>IF(G29=0,0,1)</f>
        <v>0</v>
      </c>
      <c r="S29" s="2">
        <f>IF(I29=0,0,2)</f>
        <v>0</v>
      </c>
      <c r="T29" s="2">
        <f>IF(K29=0,0,3)</f>
        <v>0</v>
      </c>
      <c r="U29" s="2">
        <f>IF(M29=0,0,4)</f>
        <v>0</v>
      </c>
      <c r="V29" s="2">
        <f>IF(O29=0,0,5)</f>
        <v>0</v>
      </c>
      <c r="W29" s="4">
        <f>SUM(R29:V29)</f>
        <v>0</v>
      </c>
    </row>
    <row r="30" spans="2:23" ht="30" customHeight="1" thickBot="1">
      <c r="B30" s="38"/>
      <c r="C30" s="53"/>
      <c r="D30" s="54"/>
      <c r="E30" s="55"/>
      <c r="F30" s="19"/>
      <c r="G30" s="19"/>
      <c r="H30" s="19"/>
      <c r="I30" s="19"/>
      <c r="J30" s="19"/>
      <c r="K30" s="19"/>
      <c r="L30" s="19"/>
      <c r="M30" s="19"/>
      <c r="N30" s="19"/>
      <c r="O30" s="19"/>
      <c r="P30" s="19"/>
      <c r="Q30" s="57"/>
      <c r="W30" s="4"/>
    </row>
    <row r="31" spans="2:23" ht="15" thickBot="1">
      <c r="B31" s="37" t="s">
        <v>56</v>
      </c>
      <c r="C31" s="53" t="s">
        <v>8</v>
      </c>
      <c r="D31" s="54"/>
      <c r="E31" s="55"/>
      <c r="F31" s="29">
        <v>1</v>
      </c>
      <c r="G31" s="31"/>
      <c r="H31" s="29">
        <v>2</v>
      </c>
      <c r="I31" s="32"/>
      <c r="J31" s="29">
        <v>3</v>
      </c>
      <c r="K31" s="32"/>
      <c r="L31" s="29">
        <v>4</v>
      </c>
      <c r="M31" s="32"/>
      <c r="N31" s="29">
        <v>5</v>
      </c>
      <c r="O31" s="32"/>
      <c r="P31" s="19"/>
      <c r="Q31" s="57"/>
      <c r="R31" s="2">
        <f>IF(G31=0,0,1)</f>
        <v>0</v>
      </c>
      <c r="S31" s="2">
        <f>IF(I31=0,0,2)</f>
        <v>0</v>
      </c>
      <c r="T31" s="2">
        <f>IF(K31=0,0,3)</f>
        <v>0</v>
      </c>
      <c r="U31" s="2">
        <f>IF(M31=0,0,4)</f>
        <v>0</v>
      </c>
      <c r="V31" s="2">
        <f>IF(O31=0,0,5)</f>
        <v>0</v>
      </c>
      <c r="W31" s="4">
        <f>SUM(R31:V31)</f>
        <v>0</v>
      </c>
    </row>
    <row r="32" spans="2:23" ht="41.25" customHeight="1" thickBot="1">
      <c r="B32" s="38"/>
      <c r="C32" s="53"/>
      <c r="D32" s="54"/>
      <c r="E32" s="55"/>
      <c r="F32" s="19"/>
      <c r="G32" s="19"/>
      <c r="H32" s="19"/>
      <c r="I32" s="19"/>
      <c r="J32" s="19"/>
      <c r="K32" s="19"/>
      <c r="L32" s="19"/>
      <c r="M32" s="19"/>
      <c r="N32" s="19"/>
      <c r="O32" s="19"/>
      <c r="P32" s="19"/>
      <c r="Q32" s="57"/>
      <c r="W32" s="4"/>
    </row>
    <row r="33" spans="2:23" ht="15" thickBot="1">
      <c r="B33" s="37" t="s">
        <v>49</v>
      </c>
      <c r="C33" s="53" t="s">
        <v>10</v>
      </c>
      <c r="D33" s="54"/>
      <c r="E33" s="55"/>
      <c r="F33" s="29">
        <v>1</v>
      </c>
      <c r="G33" s="31"/>
      <c r="H33" s="29">
        <v>2</v>
      </c>
      <c r="I33" s="32"/>
      <c r="J33" s="29">
        <v>3</v>
      </c>
      <c r="K33" s="32"/>
      <c r="L33" s="29">
        <v>4</v>
      </c>
      <c r="M33" s="32"/>
      <c r="N33" s="29">
        <v>5</v>
      </c>
      <c r="O33" s="32"/>
      <c r="P33" s="19"/>
      <c r="Q33" s="57"/>
      <c r="R33" s="2">
        <f>IF(G33=0,0,1)</f>
        <v>0</v>
      </c>
      <c r="S33" s="2">
        <f>IF(I33=0,0,2)</f>
        <v>0</v>
      </c>
      <c r="T33" s="2">
        <f>IF(K33=0,0,3)</f>
        <v>0</v>
      </c>
      <c r="U33" s="2">
        <f>IF(M33=0,0,4)</f>
        <v>0</v>
      </c>
      <c r="V33" s="2">
        <f>IF(O33=0,0,5)</f>
        <v>0</v>
      </c>
      <c r="W33" s="4">
        <f>SUM(R33:V33)</f>
        <v>0</v>
      </c>
    </row>
    <row r="34" spans="2:23" ht="14.25">
      <c r="B34" s="38"/>
      <c r="C34" s="53"/>
      <c r="D34" s="54"/>
      <c r="E34" s="55"/>
      <c r="F34" s="19"/>
      <c r="G34" s="19"/>
      <c r="H34" s="19"/>
      <c r="I34" s="19"/>
      <c r="J34" s="19"/>
      <c r="K34" s="19"/>
      <c r="L34" s="19"/>
      <c r="M34" s="19"/>
      <c r="N34" s="19"/>
      <c r="O34" s="19"/>
      <c r="P34" s="19"/>
      <c r="Q34" s="58"/>
      <c r="W34" s="4"/>
    </row>
    <row r="35" spans="2:23" ht="17.25" customHeight="1">
      <c r="B35" s="51" t="s">
        <v>19</v>
      </c>
      <c r="C35" s="52"/>
      <c r="D35" s="49"/>
      <c r="E35" s="49"/>
      <c r="F35" s="60" t="s">
        <v>24</v>
      </c>
      <c r="G35" s="61"/>
      <c r="H35" s="61"/>
      <c r="I35" s="61"/>
      <c r="J35" s="61"/>
      <c r="K35" s="61"/>
      <c r="L35" s="61"/>
      <c r="M35" s="61"/>
      <c r="N35" s="61"/>
      <c r="O35" s="62">
        <f>AVERAGE(W37:W47)</f>
        <v>0</v>
      </c>
      <c r="P35" s="62"/>
      <c r="Q35" s="30"/>
      <c r="W35" s="10">
        <f>IF(OR(W37&lt;1,W39&lt;1,W41&lt;1,W43&lt;1,W45&lt;1,W47&lt;1),0,O35)</f>
        <v>0</v>
      </c>
    </row>
    <row r="36" spans="2:17" ht="5.25" customHeight="1" thickBot="1">
      <c r="B36" s="24"/>
      <c r="C36" s="92"/>
      <c r="D36" s="90"/>
      <c r="E36" s="91"/>
      <c r="F36" s="19"/>
      <c r="G36" s="19"/>
      <c r="H36" s="19"/>
      <c r="I36" s="19"/>
      <c r="J36" s="19"/>
      <c r="K36" s="19"/>
      <c r="L36" s="19"/>
      <c r="M36" s="19"/>
      <c r="N36" s="19"/>
      <c r="O36" s="19"/>
      <c r="P36" s="19"/>
      <c r="Q36" s="42"/>
    </row>
    <row r="37" spans="2:23" ht="15" thickBot="1">
      <c r="B37" s="37" t="s">
        <v>50</v>
      </c>
      <c r="C37" s="45" t="s">
        <v>12</v>
      </c>
      <c r="D37" s="46"/>
      <c r="E37" s="47"/>
      <c r="F37" s="29">
        <v>1</v>
      </c>
      <c r="G37" s="31"/>
      <c r="H37" s="29">
        <v>2</v>
      </c>
      <c r="I37" s="32"/>
      <c r="J37" s="29">
        <v>3</v>
      </c>
      <c r="K37" s="32"/>
      <c r="L37" s="29">
        <v>4</v>
      </c>
      <c r="M37" s="32"/>
      <c r="N37" s="29">
        <v>5</v>
      </c>
      <c r="O37" s="32"/>
      <c r="P37" s="19"/>
      <c r="Q37" s="43"/>
      <c r="R37" s="2">
        <f>IF(G37=0,0,1)</f>
        <v>0</v>
      </c>
      <c r="S37" s="2">
        <f>IF(I37=0,0,2)</f>
        <v>0</v>
      </c>
      <c r="T37" s="2">
        <f>IF(K37=0,0,3)</f>
        <v>0</v>
      </c>
      <c r="U37" s="2">
        <f>IF(M37=0,0,4)</f>
        <v>0</v>
      </c>
      <c r="V37" s="2">
        <f>IF(O37=0,0,5)</f>
        <v>0</v>
      </c>
      <c r="W37" s="4">
        <f>SUM(R37:V37)</f>
        <v>0</v>
      </c>
    </row>
    <row r="38" spans="2:23" ht="15" thickBot="1">
      <c r="B38" s="38"/>
      <c r="C38" s="48"/>
      <c r="D38" s="49"/>
      <c r="E38" s="50"/>
      <c r="F38" s="19"/>
      <c r="G38" s="19"/>
      <c r="H38" s="19"/>
      <c r="I38" s="19"/>
      <c r="J38" s="19"/>
      <c r="K38" s="19"/>
      <c r="L38" s="19"/>
      <c r="M38" s="19"/>
      <c r="N38" s="19"/>
      <c r="O38" s="19"/>
      <c r="P38" s="19"/>
      <c r="Q38" s="44"/>
      <c r="W38" s="4"/>
    </row>
    <row r="39" spans="2:23" ht="15" thickBot="1">
      <c r="B39" s="37" t="s">
        <v>57</v>
      </c>
      <c r="C39" s="48" t="s">
        <v>13</v>
      </c>
      <c r="D39" s="49"/>
      <c r="E39" s="50"/>
      <c r="F39" s="29">
        <v>1</v>
      </c>
      <c r="G39" s="31"/>
      <c r="H39" s="29">
        <v>2</v>
      </c>
      <c r="I39" s="32"/>
      <c r="J39" s="29">
        <v>3</v>
      </c>
      <c r="K39" s="32"/>
      <c r="L39" s="29">
        <v>4</v>
      </c>
      <c r="M39" s="32"/>
      <c r="N39" s="29">
        <v>5</v>
      </c>
      <c r="O39" s="32"/>
      <c r="P39" s="19"/>
      <c r="Q39" s="56"/>
      <c r="R39" s="2">
        <f>IF(G39=0,0,1)</f>
        <v>0</v>
      </c>
      <c r="S39" s="2">
        <f>IF(I39=0,0,2)</f>
        <v>0</v>
      </c>
      <c r="T39" s="2">
        <f>IF(K39=0,0,3)</f>
        <v>0</v>
      </c>
      <c r="U39" s="2">
        <f>IF(M39=0,0,4)</f>
        <v>0</v>
      </c>
      <c r="V39" s="2">
        <f>IF(O39=0,0,5)</f>
        <v>0</v>
      </c>
      <c r="W39" s="4">
        <f>SUM(R39:V39)</f>
        <v>0</v>
      </c>
    </row>
    <row r="40" spans="2:23" ht="13.5" customHeight="1" thickBot="1">
      <c r="B40" s="38"/>
      <c r="C40" s="48"/>
      <c r="D40" s="49"/>
      <c r="E40" s="50"/>
      <c r="F40" s="19"/>
      <c r="G40" s="19"/>
      <c r="H40" s="19"/>
      <c r="I40" s="19"/>
      <c r="J40" s="19"/>
      <c r="K40" s="19"/>
      <c r="L40" s="19"/>
      <c r="M40" s="19"/>
      <c r="N40" s="19"/>
      <c r="O40" s="19"/>
      <c r="P40" s="19"/>
      <c r="Q40" s="56"/>
      <c r="W40" s="4"/>
    </row>
    <row r="41" spans="2:23" ht="15" thickBot="1">
      <c r="B41" s="37" t="s">
        <v>58</v>
      </c>
      <c r="C41" s="48" t="s">
        <v>14</v>
      </c>
      <c r="D41" s="49"/>
      <c r="E41" s="50"/>
      <c r="F41" s="29">
        <v>1</v>
      </c>
      <c r="G41" s="31"/>
      <c r="H41" s="29">
        <v>2</v>
      </c>
      <c r="I41" s="32"/>
      <c r="J41" s="29">
        <v>3</v>
      </c>
      <c r="K41" s="32"/>
      <c r="L41" s="29">
        <v>4</v>
      </c>
      <c r="M41" s="32"/>
      <c r="N41" s="29">
        <v>5</v>
      </c>
      <c r="O41" s="32"/>
      <c r="P41" s="19"/>
      <c r="Q41" s="56"/>
      <c r="R41" s="2">
        <f>IF(G41=0,0,1)</f>
        <v>0</v>
      </c>
      <c r="S41" s="2">
        <f>IF(I41=0,0,2)</f>
        <v>0</v>
      </c>
      <c r="T41" s="2">
        <f>IF(K41=0,0,3)</f>
        <v>0</v>
      </c>
      <c r="U41" s="2">
        <f>IF(M41=0,0,4)</f>
        <v>0</v>
      </c>
      <c r="V41" s="2">
        <f>IF(O41=0,0,5)</f>
        <v>0</v>
      </c>
      <c r="W41" s="4">
        <f>SUM(R41:V41)</f>
        <v>0</v>
      </c>
    </row>
    <row r="42" spans="2:23" ht="13.5" customHeight="1" thickBot="1">
      <c r="B42" s="38"/>
      <c r="C42" s="48"/>
      <c r="D42" s="49"/>
      <c r="E42" s="50"/>
      <c r="F42" s="19"/>
      <c r="G42" s="19"/>
      <c r="H42" s="19"/>
      <c r="I42" s="19"/>
      <c r="J42" s="19"/>
      <c r="K42" s="19"/>
      <c r="L42" s="19"/>
      <c r="M42" s="19"/>
      <c r="N42" s="19"/>
      <c r="O42" s="19"/>
      <c r="P42" s="19"/>
      <c r="Q42" s="56"/>
      <c r="W42" s="4"/>
    </row>
    <row r="43" spans="2:23" ht="15" thickBot="1">
      <c r="B43" s="37" t="s">
        <v>59</v>
      </c>
      <c r="C43" s="48" t="s">
        <v>15</v>
      </c>
      <c r="D43" s="49"/>
      <c r="E43" s="50"/>
      <c r="F43" s="29">
        <v>1</v>
      </c>
      <c r="G43" s="31"/>
      <c r="H43" s="29">
        <v>2</v>
      </c>
      <c r="I43" s="32"/>
      <c r="J43" s="29">
        <v>3</v>
      </c>
      <c r="K43" s="32"/>
      <c r="L43" s="29">
        <v>4</v>
      </c>
      <c r="M43" s="32"/>
      <c r="N43" s="29">
        <v>5</v>
      </c>
      <c r="O43" s="32"/>
      <c r="P43" s="19"/>
      <c r="Q43" s="56"/>
      <c r="R43" s="2">
        <f>IF(G43=0,0,1)</f>
        <v>0</v>
      </c>
      <c r="S43" s="2">
        <f>IF(I43=0,0,2)</f>
        <v>0</v>
      </c>
      <c r="T43" s="2">
        <f>IF(K43=0,0,3)</f>
        <v>0</v>
      </c>
      <c r="U43" s="2">
        <f>IF(M43=0,0,4)</f>
        <v>0</v>
      </c>
      <c r="V43" s="2">
        <f>IF(O43=0,0,5)</f>
        <v>0</v>
      </c>
      <c r="W43" s="4">
        <f>SUM(R43:V43)</f>
        <v>0</v>
      </c>
    </row>
    <row r="44" spans="2:23" ht="15" thickBot="1">
      <c r="B44" s="38"/>
      <c r="C44" s="48"/>
      <c r="D44" s="49"/>
      <c r="E44" s="50"/>
      <c r="F44" s="19"/>
      <c r="G44" s="19"/>
      <c r="H44" s="19"/>
      <c r="I44" s="19"/>
      <c r="J44" s="19"/>
      <c r="K44" s="19"/>
      <c r="L44" s="19"/>
      <c r="M44" s="19"/>
      <c r="N44" s="19"/>
      <c r="O44" s="19"/>
      <c r="P44" s="19"/>
      <c r="Q44" s="56"/>
      <c r="W44" s="4"/>
    </row>
    <row r="45" spans="2:23" ht="15" thickBot="1">
      <c r="B45" s="37" t="s">
        <v>60</v>
      </c>
      <c r="C45" s="48" t="s">
        <v>16</v>
      </c>
      <c r="D45" s="49"/>
      <c r="E45" s="50"/>
      <c r="F45" s="29">
        <v>1</v>
      </c>
      <c r="G45" s="31"/>
      <c r="H45" s="29">
        <v>2</v>
      </c>
      <c r="I45" s="32"/>
      <c r="J45" s="29">
        <v>3</v>
      </c>
      <c r="K45" s="32"/>
      <c r="L45" s="29">
        <v>4</v>
      </c>
      <c r="M45" s="32"/>
      <c r="N45" s="29">
        <v>5</v>
      </c>
      <c r="O45" s="32"/>
      <c r="P45" s="19"/>
      <c r="Q45" s="56"/>
      <c r="R45" s="2">
        <f>IF(G45=0,0,1)</f>
        <v>0</v>
      </c>
      <c r="S45" s="2">
        <f>IF(I45=0,0,2)</f>
        <v>0</v>
      </c>
      <c r="T45" s="2">
        <f>IF(K45=0,0,3)</f>
        <v>0</v>
      </c>
      <c r="U45" s="2">
        <f>IF(M45=0,0,4)</f>
        <v>0</v>
      </c>
      <c r="V45" s="2">
        <f>IF(O45=0,0,5)</f>
        <v>0</v>
      </c>
      <c r="W45" s="4">
        <f>SUM(R45:V45)</f>
        <v>0</v>
      </c>
    </row>
    <row r="46" spans="2:23" ht="15" thickBot="1">
      <c r="B46" s="38"/>
      <c r="C46" s="48"/>
      <c r="D46" s="49"/>
      <c r="E46" s="50"/>
      <c r="F46" s="19"/>
      <c r="G46" s="19"/>
      <c r="H46" s="19"/>
      <c r="I46" s="19"/>
      <c r="J46" s="19"/>
      <c r="K46" s="19"/>
      <c r="L46" s="19"/>
      <c r="M46" s="19"/>
      <c r="N46" s="19"/>
      <c r="O46" s="19"/>
      <c r="P46" s="19"/>
      <c r="Q46" s="56"/>
      <c r="W46" s="4"/>
    </row>
    <row r="47" spans="2:23" ht="15" thickBot="1">
      <c r="B47" s="37" t="s">
        <v>61</v>
      </c>
      <c r="C47" s="48" t="s">
        <v>9</v>
      </c>
      <c r="D47" s="49"/>
      <c r="E47" s="50"/>
      <c r="F47" s="29">
        <v>1</v>
      </c>
      <c r="G47" s="31"/>
      <c r="H47" s="29">
        <v>2</v>
      </c>
      <c r="I47" s="32"/>
      <c r="J47" s="29">
        <v>3</v>
      </c>
      <c r="K47" s="32"/>
      <c r="L47" s="29">
        <v>4</v>
      </c>
      <c r="M47" s="32"/>
      <c r="N47" s="29">
        <v>5</v>
      </c>
      <c r="O47" s="32"/>
      <c r="P47" s="19"/>
      <c r="Q47" s="56"/>
      <c r="R47" s="2">
        <f>IF(G47=0,0,1)</f>
        <v>0</v>
      </c>
      <c r="S47" s="2">
        <f>IF(I47=0,0,2)</f>
        <v>0</v>
      </c>
      <c r="T47" s="2">
        <f>IF(K47=0,0,3)</f>
        <v>0</v>
      </c>
      <c r="U47" s="2">
        <f>IF(M47=0,0,4)</f>
        <v>0</v>
      </c>
      <c r="V47" s="2">
        <f>IF(O47=0,0,5)</f>
        <v>0</v>
      </c>
      <c r="W47" s="5">
        <f>SUM(R47:V47)</f>
        <v>0</v>
      </c>
    </row>
    <row r="48" spans="2:17" ht="14.25">
      <c r="B48" s="38"/>
      <c r="C48" s="48"/>
      <c r="D48" s="49"/>
      <c r="E48" s="50"/>
      <c r="F48" s="19"/>
      <c r="G48" s="19"/>
      <c r="H48" s="19"/>
      <c r="I48" s="19"/>
      <c r="J48" s="19"/>
      <c r="K48" s="19"/>
      <c r="L48" s="19"/>
      <c r="M48" s="19"/>
      <c r="N48" s="19"/>
      <c r="O48" s="19"/>
      <c r="P48" s="19"/>
      <c r="Q48" s="66"/>
    </row>
    <row r="49" spans="2:23" ht="28.5">
      <c r="B49" s="63" t="e">
        <f>CHOOSE(V50,"НЕУДОВЛЕТВОРИТЕЛЬНО","НЕУДОВЛЕТВОРИТЕЛЬНО","УДОВЛЕТВОРИТЕЛЬНО","ХОРОШО","ОТЛИЧНО")</f>
        <v>#VALUE!</v>
      </c>
      <c r="C49" s="64"/>
      <c r="D49" s="64"/>
      <c r="E49" s="64"/>
      <c r="F49" s="64"/>
      <c r="G49" s="64"/>
      <c r="H49" s="64"/>
      <c r="I49" s="64"/>
      <c r="J49" s="64"/>
      <c r="K49" s="64"/>
      <c r="L49" s="64"/>
      <c r="M49" s="64"/>
      <c r="N49" s="64"/>
      <c r="O49" s="64"/>
      <c r="P49" s="64"/>
      <c r="Q49" s="65"/>
      <c r="S49" s="2" t="s">
        <v>23</v>
      </c>
      <c r="T49" s="6">
        <f>ROUND(V49,0)</f>
        <v>0</v>
      </c>
      <c r="U49" s="7" t="s">
        <v>22</v>
      </c>
      <c r="V49" s="59">
        <f>IF(OR(W19&lt;1,W35&lt;1),0,AVERAGE(W19,W35))</f>
        <v>0</v>
      </c>
      <c r="W49" s="59"/>
    </row>
    <row r="50" spans="2:23" ht="32.25" customHeight="1">
      <c r="B50" s="15" t="s">
        <v>62</v>
      </c>
      <c r="C50" s="52" t="s">
        <v>11</v>
      </c>
      <c r="D50" s="49"/>
      <c r="E50" s="50"/>
      <c r="F50" s="75" t="s">
        <v>20</v>
      </c>
      <c r="G50" s="76"/>
      <c r="H50" s="77"/>
      <c r="I50" s="78"/>
      <c r="J50" s="79"/>
      <c r="K50" s="80" t="s">
        <v>21</v>
      </c>
      <c r="L50" s="76"/>
      <c r="M50" s="77"/>
      <c r="N50" s="78"/>
      <c r="O50" s="79"/>
      <c r="P50" s="19"/>
      <c r="Q50" s="13"/>
      <c r="R50" s="67" t="s">
        <v>25</v>
      </c>
      <c r="S50" s="68"/>
      <c r="T50" s="68"/>
      <c r="U50" s="9">
        <f>IF(OR(W21&lt;3,W23&lt;3,W25&lt;3,W27&lt;3,W29&lt;3,W31&lt;3,W33&lt;3,W37&lt;3,W39&lt;3,W41&lt;3,W43&lt;3,W45&lt;3,W47&lt;3),3,T49)</f>
        <v>3</v>
      </c>
      <c r="V50" s="8">
        <f>IF(AND(U50=3,T49&gt;0),3,T49)</f>
        <v>0</v>
      </c>
      <c r="W50" s="1"/>
    </row>
    <row r="51" spans="2:17" ht="14.25">
      <c r="B51" s="25"/>
      <c r="C51" s="22"/>
      <c r="D51" s="22"/>
      <c r="E51" s="22"/>
      <c r="F51" s="26"/>
      <c r="G51" s="26"/>
      <c r="H51" s="26"/>
      <c r="I51" s="26"/>
      <c r="J51" s="26"/>
      <c r="K51" s="26"/>
      <c r="L51" s="26"/>
      <c r="M51" s="26"/>
      <c r="N51" s="26"/>
      <c r="O51" s="26"/>
      <c r="P51" s="26"/>
      <c r="Q51" s="27"/>
    </row>
    <row r="52" spans="2:17" ht="51" customHeight="1" thickBot="1">
      <c r="B52" s="28" t="s">
        <v>63</v>
      </c>
      <c r="C52" s="69" t="s">
        <v>17</v>
      </c>
      <c r="D52" s="70"/>
      <c r="E52" s="71"/>
      <c r="F52" s="72"/>
      <c r="G52" s="73"/>
      <c r="H52" s="73"/>
      <c r="I52" s="73"/>
      <c r="J52" s="73"/>
      <c r="K52" s="73"/>
      <c r="L52" s="73"/>
      <c r="M52" s="73"/>
      <c r="N52" s="73"/>
      <c r="O52" s="73"/>
      <c r="P52" s="73"/>
      <c r="Q52" s="74"/>
    </row>
    <row r="53" ht="15" thickTop="1"/>
  </sheetData>
  <sheetProtection password="DBCD" sheet="1" objects="1" scenarios="1"/>
  <protectedRanges>
    <protectedRange sqref="G21 I21 K21 M21 O21 Q20 G23 I23 K23 M23 O23 Q23 G25 I25 K25 M25 O25 Q25 G27 I27 K27 M27 O27 Q27 G29 I29:K29 M29 O29 Q29 G31 I31 K31 M31 O31 Q31 G33 I33 K33 M33 O33 Q33" name="Диапазон1"/>
    <protectedRange sqref="G37 I37 K37 M37 O37 Q36 G39 I39 K39 M39 O39 Q39 G41 I41 K41 M41 O41 Q41 G43 I43 K43 M43 O43 Q43 G45 I45 K45 M45 O45 Q45 G47 I47 K47 M47 O47 Q47 H50 M50 Q50 F52" name="Диапазон2"/>
    <protectedRange sqref="Q5 D2:D6 F8 K8 P8 P10 I10 I12 P12 P14 I14 Y28" name="Диапазон3"/>
  </protectedRanges>
  <mergeCells count="80">
    <mergeCell ref="D5:M5"/>
    <mergeCell ref="C7:C8"/>
    <mergeCell ref="D8:E8"/>
    <mergeCell ref="H8:J8"/>
    <mergeCell ref="M8:O8"/>
    <mergeCell ref="B31:B32"/>
    <mergeCell ref="B19:C19"/>
    <mergeCell ref="B16:Q17"/>
    <mergeCell ref="B7:B8"/>
    <mergeCell ref="B10:B14"/>
    <mergeCell ref="D10:H10"/>
    <mergeCell ref="D12:H12"/>
    <mergeCell ref="D14:H14"/>
    <mergeCell ref="K10:O10"/>
    <mergeCell ref="K12:O12"/>
    <mergeCell ref="K14:O14"/>
    <mergeCell ref="C10:C14"/>
    <mergeCell ref="B21:B22"/>
    <mergeCell ref="B23:B24"/>
    <mergeCell ref="B25:B26"/>
    <mergeCell ref="B27:B28"/>
    <mergeCell ref="B29:B30"/>
    <mergeCell ref="R50:T50"/>
    <mergeCell ref="C47:E48"/>
    <mergeCell ref="C50:E50"/>
    <mergeCell ref="C52:E52"/>
    <mergeCell ref="C45:E46"/>
    <mergeCell ref="F52:Q52"/>
    <mergeCell ref="F50:G50"/>
    <mergeCell ref="H50:J50"/>
    <mergeCell ref="K50:L50"/>
    <mergeCell ref="M50:O50"/>
    <mergeCell ref="V49:W49"/>
    <mergeCell ref="F19:N19"/>
    <mergeCell ref="O19:P19"/>
    <mergeCell ref="F35:N35"/>
    <mergeCell ref="O35:P35"/>
    <mergeCell ref="B49:Q49"/>
    <mergeCell ref="Q20:Q22"/>
    <mergeCell ref="Q41:Q42"/>
    <mergeCell ref="Q43:Q44"/>
    <mergeCell ref="Q45:Q46"/>
    <mergeCell ref="Q47:Q48"/>
    <mergeCell ref="Q39:Q40"/>
    <mergeCell ref="B39:B40"/>
    <mergeCell ref="C23:E24"/>
    <mergeCell ref="C21:E22"/>
    <mergeCell ref="B20:E20"/>
    <mergeCell ref="Q36:Q38"/>
    <mergeCell ref="C37:E38"/>
    <mergeCell ref="B35:E35"/>
    <mergeCell ref="C33:E34"/>
    <mergeCell ref="Q23:Q24"/>
    <mergeCell ref="Q25:Q26"/>
    <mergeCell ref="Q27:Q28"/>
    <mergeCell ref="Q29:Q30"/>
    <mergeCell ref="Q31:Q32"/>
    <mergeCell ref="Q33:Q34"/>
    <mergeCell ref="C31:E32"/>
    <mergeCell ref="C29:E30"/>
    <mergeCell ref="C27:E28"/>
    <mergeCell ref="C25:E26"/>
    <mergeCell ref="B37:B38"/>
    <mergeCell ref="C36:E36"/>
    <mergeCell ref="B1:P1"/>
    <mergeCell ref="B41:B42"/>
    <mergeCell ref="B43:B44"/>
    <mergeCell ref="B45:B46"/>
    <mergeCell ref="B47:B48"/>
    <mergeCell ref="B33:B34"/>
    <mergeCell ref="F18:P18"/>
    <mergeCell ref="C43:E44"/>
    <mergeCell ref="C41:E42"/>
    <mergeCell ref="C39:E40"/>
    <mergeCell ref="D2:Q2"/>
    <mergeCell ref="D3:Q3"/>
    <mergeCell ref="D4:Q4"/>
    <mergeCell ref="D6:Q6"/>
    <mergeCell ref="N5:P5"/>
    <mergeCell ref="B18:E18"/>
  </mergeCells>
  <conditionalFormatting sqref="M50:O50">
    <cfRule type="expression" priority="10" dxfId="5">
      <formula>IF($M$50=0,0,1)</formula>
    </cfRule>
  </conditionalFormatting>
  <conditionalFormatting sqref="H50:J50">
    <cfRule type="expression" priority="9" dxfId="6">
      <formula>IF($H$50=0,0,1)</formula>
    </cfRule>
  </conditionalFormatting>
  <conditionalFormatting sqref="G21 I21 G23 I23 G25 I25 G27 I27 G29 I29 G31 I31 G33 I33 G37 I37 G39 I39 G41 I41 G43 I43 G45 I45 G47 I47">
    <cfRule type="expression" priority="6" dxfId="5">
      <formula>IF(G21=0,0,1)</formula>
    </cfRule>
  </conditionalFormatting>
  <conditionalFormatting sqref="K21 K23 K25 K27 K29 K31 K33 K37 K39 K41 K43 K45 K47">
    <cfRule type="expression" priority="5" dxfId="4">
      <formula>IF(K21=0,0,1)</formula>
    </cfRule>
  </conditionalFormatting>
  <conditionalFormatting sqref="B49:Q49">
    <cfRule type="containsText" priority="1" dxfId="8" operator="containsText" text="ОТЛИЧНО">
      <formula>NOT(ISERROR(SEARCH("ОТЛИЧНО",B49)))</formula>
    </cfRule>
    <cfRule type="containsText" priority="2" dxfId="9" operator="containsText" text="УДОВЛЕТВОРИТЕЛЬНО">
      <formula>NOT(ISERROR(SEARCH("УДОВЛЕТВОРИТЕЛЬНО",B49)))</formula>
    </cfRule>
    <cfRule type="containsText" priority="3" dxfId="10" operator="containsText" text="ХОРОШО">
      <formula>NOT(ISERROR(SEARCH("ХОРОШО",B49)))</formula>
    </cfRule>
    <cfRule type="containsText" priority="4" dxfId="11" operator="containsText" text="НЕУДОВЛЕТВОРИТЕЛЬНО">
      <formula>NOT(ISERROR(SEARCH("НЕУДОВЛЕТВОРИТЕЛЬНО",B49)))</formula>
    </cfRule>
  </conditionalFormatting>
  <printOptions/>
  <pageMargins left="0.25" right="0.25" top="0.75" bottom="0.75" header="0.3" footer="0.3"/>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2015-08-28T13:13:49Z</cp:lastPrinted>
  <dcterms:created xsi:type="dcterms:W3CDTF">2015-04-30T08:56:15Z</dcterms:created>
  <dcterms:modified xsi:type="dcterms:W3CDTF">2015-08-28T13:15:25Z</dcterms:modified>
  <cp:category/>
  <cp:version/>
  <cp:contentType/>
  <cp:contentStatus/>
</cp:coreProperties>
</file>